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B6" i="62" s="1"/>
  <c r="AI6" i="14"/>
  <c r="AJ6"/>
  <c r="AE7"/>
  <c r="AF7"/>
  <c r="AB7" i="61" s="1"/>
  <c r="AG7" i="14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B14" i="62" s="1"/>
  <c r="AI14" i="14"/>
  <c r="AJ14"/>
  <c r="AE15"/>
  <c r="AF15"/>
  <c r="AB15" i="61" s="1"/>
  <c r="AG15" i="14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B22" i="62" s="1"/>
  <c r="AI22" i="14"/>
  <c r="AJ22"/>
  <c r="AB22" i="63" s="1"/>
  <c r="AE23" i="14"/>
  <c r="AF23"/>
  <c r="AB23" i="61" s="1"/>
  <c r="AG23" i="14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B30" i="62" s="1"/>
  <c r="AI30" i="14"/>
  <c r="AJ30"/>
  <c r="AB30" i="63" s="1"/>
  <c r="AE31" i="14"/>
  <c r="AF31"/>
  <c r="AB31" i="61" s="1"/>
  <c r="AG31" i="14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B38" i="62" s="1"/>
  <c r="AI38" i="14"/>
  <c r="AJ38"/>
  <c r="AB38" i="63" s="1"/>
  <c r="AE39" i="14"/>
  <c r="AF39"/>
  <c r="AB39" i="61" s="1"/>
  <c r="AG39" i="14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B46" i="62" s="1"/>
  <c r="AI46" i="14"/>
  <c r="AJ46"/>
  <c r="AB46" i="63" s="1"/>
  <c r="AE47" i="14"/>
  <c r="AF47"/>
  <c r="AB47" i="61" s="1"/>
  <c r="AG47" i="14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B54" i="62" s="1"/>
  <c r="AI54" i="14"/>
  <c r="AJ54"/>
  <c r="AB54" i="63" s="1"/>
  <c r="AE55" i="14"/>
  <c r="AF55"/>
  <c r="AB55" i="61" s="1"/>
  <c r="AG55" i="14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B62" i="62" s="1"/>
  <c r="AI62" i="14"/>
  <c r="AJ62"/>
  <c r="AE63"/>
  <c r="AF63"/>
  <c r="AB63" i="61" s="1"/>
  <c r="AG63" i="14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B70" i="62" s="1"/>
  <c r="AI70" i="14"/>
  <c r="AJ70"/>
  <c r="AB70" i="63" s="1"/>
  <c r="AE71" i="14"/>
  <c r="AF71"/>
  <c r="AB71" i="61" s="1"/>
  <c r="AG71" i="14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B75" i="63" s="1"/>
  <c r="AE76" i="14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B78" i="62" s="1"/>
  <c r="AI78" i="14"/>
  <c r="AJ78"/>
  <c r="AB78" i="63" s="1"/>
  <c r="AE79" i="14"/>
  <c r="AF79"/>
  <c r="AB79" i="61" s="1"/>
  <c r="AG79" i="14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B82" i="63" s="1"/>
  <c r="AE83" i="14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B86" i="62" s="1"/>
  <c r="AI86" i="14"/>
  <c r="AJ86"/>
  <c r="AE87"/>
  <c r="AF87"/>
  <c r="AB87" i="61" s="1"/>
  <c r="AG87" i="14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B94" i="62" s="1"/>
  <c r="AI94" i="14"/>
  <c r="AJ94"/>
  <c r="AE95"/>
  <c r="AF95"/>
  <c r="AB95" i="61" s="1"/>
  <c r="AG95" i="14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B3" i="62" s="1"/>
  <c r="AH3" i="14"/>
  <c r="AI3"/>
  <c r="AJ3"/>
  <c r="AE3"/>
  <c r="AB3" i="61" s="1"/>
  <c r="X4" i="14"/>
  <c r="Y4"/>
  <c r="Z4"/>
  <c r="AA4"/>
  <c r="AA4" i="62" s="1"/>
  <c r="AB4" i="14"/>
  <c r="AC4"/>
  <c r="X5"/>
  <c r="Y5"/>
  <c r="AA5" i="61" s="1"/>
  <c r="Z5" i="14"/>
  <c r="AA5"/>
  <c r="AB5"/>
  <c r="AC5"/>
  <c r="AA5" i="63" s="1"/>
  <c r="X6" i="14"/>
  <c r="Y6"/>
  <c r="Z6"/>
  <c r="AA6"/>
  <c r="AA6" i="62" s="1"/>
  <c r="AB6" i="14"/>
  <c r="AC6"/>
  <c r="X7"/>
  <c r="Y7"/>
  <c r="AA7" i="61" s="1"/>
  <c r="Z7" i="14"/>
  <c r="AA7"/>
  <c r="AB7"/>
  <c r="AC7"/>
  <c r="AA7" i="63" s="1"/>
  <c r="X8" i="14"/>
  <c r="Y8"/>
  <c r="Z8"/>
  <c r="AA8"/>
  <c r="AB8"/>
  <c r="AC8"/>
  <c r="X9"/>
  <c r="Y9"/>
  <c r="AA9" i="61" s="1"/>
  <c r="Z9" i="14"/>
  <c r="AA9"/>
  <c r="AB9"/>
  <c r="AC9"/>
  <c r="AA9" i="63" s="1"/>
  <c r="X10" i="14"/>
  <c r="Y10"/>
  <c r="Z10"/>
  <c r="AA10"/>
  <c r="AA10" i="62" s="1"/>
  <c r="AB10" i="14"/>
  <c r="AC10"/>
  <c r="X11"/>
  <c r="Y11"/>
  <c r="AA11" i="61" s="1"/>
  <c r="Z11" i="14"/>
  <c r="AA11"/>
  <c r="AB11"/>
  <c r="AC11"/>
  <c r="AA11" i="63" s="1"/>
  <c r="X12" i="14"/>
  <c r="Y12"/>
  <c r="Z12"/>
  <c r="AA12"/>
  <c r="AA12" i="62" s="1"/>
  <c r="AB12" i="14"/>
  <c r="AC12"/>
  <c r="X13"/>
  <c r="Y13"/>
  <c r="AA13" i="61" s="1"/>
  <c r="Z13" i="14"/>
  <c r="AA13"/>
  <c r="AB13"/>
  <c r="AC13"/>
  <c r="AA13" i="63" s="1"/>
  <c r="X14" i="14"/>
  <c r="Y14"/>
  <c r="Z14"/>
  <c r="AA14"/>
  <c r="AA14" i="62" s="1"/>
  <c r="AB14" i="14"/>
  <c r="AC14"/>
  <c r="X15"/>
  <c r="Y15"/>
  <c r="AA15" i="61" s="1"/>
  <c r="Z15" i="14"/>
  <c r="AA15"/>
  <c r="AB15"/>
  <c r="AC15"/>
  <c r="AA15" i="63" s="1"/>
  <c r="X16" i="14"/>
  <c r="Y16"/>
  <c r="Z16"/>
  <c r="AA16"/>
  <c r="AB16"/>
  <c r="AC16"/>
  <c r="X17"/>
  <c r="Y17"/>
  <c r="AA17" i="61" s="1"/>
  <c r="Z17" i="14"/>
  <c r="AA17"/>
  <c r="AB17"/>
  <c r="AC17"/>
  <c r="AA17" i="63" s="1"/>
  <c r="X18" i="14"/>
  <c r="Y18"/>
  <c r="Z18"/>
  <c r="AA18"/>
  <c r="AA18" i="62" s="1"/>
  <c r="AB18" i="14"/>
  <c r="AC18"/>
  <c r="X19"/>
  <c r="Y19"/>
  <c r="AA19" i="61" s="1"/>
  <c r="Z19" i="14"/>
  <c r="AA19"/>
  <c r="AB19"/>
  <c r="AC19"/>
  <c r="AA19" i="63" s="1"/>
  <c r="X20" i="14"/>
  <c r="Y20"/>
  <c r="Z20"/>
  <c r="AA20"/>
  <c r="AA20" i="62" s="1"/>
  <c r="AB20" i="14"/>
  <c r="AC20"/>
  <c r="X21"/>
  <c r="Y21"/>
  <c r="AA21" i="61" s="1"/>
  <c r="Z21" i="14"/>
  <c r="AA21"/>
  <c r="AB21"/>
  <c r="AC21"/>
  <c r="AA21" i="63" s="1"/>
  <c r="X22" i="14"/>
  <c r="Y22"/>
  <c r="Z22"/>
  <c r="AA22"/>
  <c r="AA22" i="62" s="1"/>
  <c r="AB22" i="14"/>
  <c r="AC22"/>
  <c r="X23"/>
  <c r="Y23"/>
  <c r="AA23" i="61" s="1"/>
  <c r="Z23" i="14"/>
  <c r="AA23"/>
  <c r="AB23"/>
  <c r="AC23"/>
  <c r="AA23" i="63" s="1"/>
  <c r="X24" i="14"/>
  <c r="Y24"/>
  <c r="Z24"/>
  <c r="AA24"/>
  <c r="AB24"/>
  <c r="AC24"/>
  <c r="X25"/>
  <c r="Y25"/>
  <c r="AA25" i="61" s="1"/>
  <c r="Z25" i="14"/>
  <c r="AA25"/>
  <c r="AB25"/>
  <c r="AC25"/>
  <c r="AA25" i="63" s="1"/>
  <c r="X26" i="14"/>
  <c r="Y26"/>
  <c r="Z26"/>
  <c r="AA26"/>
  <c r="AA26" i="62" s="1"/>
  <c r="AB26" i="14"/>
  <c r="AC26"/>
  <c r="X27"/>
  <c r="Y27"/>
  <c r="AA27" i="61" s="1"/>
  <c r="Z27" i="14"/>
  <c r="AA27"/>
  <c r="AB27"/>
  <c r="AC27"/>
  <c r="AA27" i="63" s="1"/>
  <c r="X28" i="14"/>
  <c r="Y28"/>
  <c r="Z28"/>
  <c r="AA28"/>
  <c r="AA28" i="62" s="1"/>
  <c r="AB28" i="14"/>
  <c r="AC28"/>
  <c r="X29"/>
  <c r="Y29"/>
  <c r="AA29" i="61" s="1"/>
  <c r="Z29" i="14"/>
  <c r="AA29"/>
  <c r="AB29"/>
  <c r="AC29"/>
  <c r="AA29" i="63" s="1"/>
  <c r="X30" i="14"/>
  <c r="Y30"/>
  <c r="Z30"/>
  <c r="AA30"/>
  <c r="AA30" i="62" s="1"/>
  <c r="AB30" i="14"/>
  <c r="AC30"/>
  <c r="X31"/>
  <c r="Y31"/>
  <c r="AA31" i="61" s="1"/>
  <c r="Z31" i="14"/>
  <c r="AA31"/>
  <c r="AB31"/>
  <c r="AC31"/>
  <c r="AA31" i="63" s="1"/>
  <c r="X32" i="14"/>
  <c r="Y32"/>
  <c r="Z32"/>
  <c r="AA32"/>
  <c r="AB32"/>
  <c r="AC32"/>
  <c r="X33"/>
  <c r="Y33"/>
  <c r="AA33" i="61" s="1"/>
  <c r="Z33" i="14"/>
  <c r="AA33"/>
  <c r="AB33"/>
  <c r="AC33"/>
  <c r="AA33" i="63" s="1"/>
  <c r="X34" i="14"/>
  <c r="Y34"/>
  <c r="Z34"/>
  <c r="AA34"/>
  <c r="AA34" i="62" s="1"/>
  <c r="AB34" i="14"/>
  <c r="AC34"/>
  <c r="X35"/>
  <c r="Y35"/>
  <c r="AA35" i="61" s="1"/>
  <c r="Z35" i="14"/>
  <c r="AA35"/>
  <c r="AB35"/>
  <c r="AC35"/>
  <c r="AA35" i="63" s="1"/>
  <c r="X36" i="14"/>
  <c r="Y36"/>
  <c r="Z36"/>
  <c r="AA36"/>
  <c r="AA36" i="62" s="1"/>
  <c r="AB36" i="14"/>
  <c r="AC36"/>
  <c r="X37"/>
  <c r="Y37"/>
  <c r="AA37" i="61" s="1"/>
  <c r="Z37" i="14"/>
  <c r="AA37"/>
  <c r="AB37"/>
  <c r="AC37"/>
  <c r="AA37" i="63" s="1"/>
  <c r="X38" i="14"/>
  <c r="Y38"/>
  <c r="Z38"/>
  <c r="AA38"/>
  <c r="AA38" i="62" s="1"/>
  <c r="AB38" i="14"/>
  <c r="AC38"/>
  <c r="X39"/>
  <c r="Y39"/>
  <c r="AA39" i="61" s="1"/>
  <c r="Z39" i="14"/>
  <c r="AA39"/>
  <c r="AB39"/>
  <c r="AC39"/>
  <c r="AA39" i="63" s="1"/>
  <c r="X40" i="14"/>
  <c r="Y40"/>
  <c r="Z40"/>
  <c r="AA40"/>
  <c r="AB40"/>
  <c r="AC40"/>
  <c r="X41"/>
  <c r="Y41"/>
  <c r="AA41" i="61" s="1"/>
  <c r="Z41" i="14"/>
  <c r="AA41"/>
  <c r="AB41"/>
  <c r="AC41"/>
  <c r="AA41" i="63" s="1"/>
  <c r="X42" i="14"/>
  <c r="Y42"/>
  <c r="Z42"/>
  <c r="AA42"/>
  <c r="AA42" i="62" s="1"/>
  <c r="AB42" i="14"/>
  <c r="AC42"/>
  <c r="X43"/>
  <c r="Y43"/>
  <c r="AA43" i="61" s="1"/>
  <c r="Z43" i="14"/>
  <c r="AA43"/>
  <c r="AB43"/>
  <c r="AC43"/>
  <c r="AA43" i="63" s="1"/>
  <c r="X44" i="14"/>
  <c r="Y44"/>
  <c r="Z44"/>
  <c r="AA44"/>
  <c r="AA44" i="62" s="1"/>
  <c r="AB44" i="14"/>
  <c r="AC44"/>
  <c r="X45"/>
  <c r="Y45"/>
  <c r="AA45" i="61" s="1"/>
  <c r="Z45" i="14"/>
  <c r="AA45"/>
  <c r="AB45"/>
  <c r="AC45"/>
  <c r="AA45" i="63" s="1"/>
  <c r="X46" i="14"/>
  <c r="Y46"/>
  <c r="Z46"/>
  <c r="AA46"/>
  <c r="AA46" i="62" s="1"/>
  <c r="AB46" i="14"/>
  <c r="AC46"/>
  <c r="X47"/>
  <c r="Y47"/>
  <c r="AA47" i="61" s="1"/>
  <c r="Z47" i="14"/>
  <c r="AA47"/>
  <c r="AB47"/>
  <c r="AC47"/>
  <c r="AA47" i="63" s="1"/>
  <c r="X48" i="14"/>
  <c r="Y48"/>
  <c r="Z48"/>
  <c r="AA48"/>
  <c r="AB48"/>
  <c r="AC48"/>
  <c r="X49"/>
  <c r="Y49"/>
  <c r="AA49" i="61" s="1"/>
  <c r="Z49" i="14"/>
  <c r="AA49"/>
  <c r="AB49"/>
  <c r="AC49"/>
  <c r="AA49" i="63" s="1"/>
  <c r="X50" i="14"/>
  <c r="Y50"/>
  <c r="Z50"/>
  <c r="AA50"/>
  <c r="AA50" i="62" s="1"/>
  <c r="AB50" i="14"/>
  <c r="AC50"/>
  <c r="X51"/>
  <c r="Y51"/>
  <c r="AA51" i="61" s="1"/>
  <c r="Z51" i="14"/>
  <c r="AA51"/>
  <c r="AB51"/>
  <c r="AC51"/>
  <c r="AA51" i="63" s="1"/>
  <c r="X52" i="14"/>
  <c r="Y52"/>
  <c r="Z52"/>
  <c r="AA52"/>
  <c r="AA52" i="62" s="1"/>
  <c r="AB52" i="14"/>
  <c r="AC52"/>
  <c r="X53"/>
  <c r="Y53"/>
  <c r="AA53" i="61" s="1"/>
  <c r="Z53" i="14"/>
  <c r="AA53"/>
  <c r="AB53"/>
  <c r="AC53"/>
  <c r="AA53" i="63" s="1"/>
  <c r="X54" i="14"/>
  <c r="Y54"/>
  <c r="Z54"/>
  <c r="AA54"/>
  <c r="AA54" i="62" s="1"/>
  <c r="AB54" i="14"/>
  <c r="AC54"/>
  <c r="X55"/>
  <c r="Y55"/>
  <c r="AA55" i="61" s="1"/>
  <c r="Z55" i="14"/>
  <c r="AA55"/>
  <c r="AB55"/>
  <c r="AC55"/>
  <c r="AA55" i="63" s="1"/>
  <c r="X56" i="14"/>
  <c r="Y56"/>
  <c r="Z56"/>
  <c r="AA56"/>
  <c r="AB56"/>
  <c r="AC56"/>
  <c r="X57"/>
  <c r="Y57"/>
  <c r="AA57" i="61" s="1"/>
  <c r="Z57" i="14"/>
  <c r="AA57"/>
  <c r="AB57"/>
  <c r="AC57"/>
  <c r="AA57" i="63" s="1"/>
  <c r="X58" i="14"/>
  <c r="Y58"/>
  <c r="Z58"/>
  <c r="AA58"/>
  <c r="AA58" i="62" s="1"/>
  <c r="AB58" i="14"/>
  <c r="AC58"/>
  <c r="X59"/>
  <c r="Y59"/>
  <c r="AA59" i="61" s="1"/>
  <c r="Z59" i="14"/>
  <c r="AA59"/>
  <c r="AB59"/>
  <c r="AC59"/>
  <c r="AA59" i="63" s="1"/>
  <c r="X60" i="14"/>
  <c r="Y60"/>
  <c r="Z60"/>
  <c r="AA60"/>
  <c r="AA60" i="62" s="1"/>
  <c r="AB60" i="14"/>
  <c r="AC60"/>
  <c r="X61"/>
  <c r="Y61"/>
  <c r="AA61" i="61" s="1"/>
  <c r="Z61" i="14"/>
  <c r="AA61"/>
  <c r="AB61"/>
  <c r="AC61"/>
  <c r="AA61" i="63" s="1"/>
  <c r="X62" i="14"/>
  <c r="Y62"/>
  <c r="Z62"/>
  <c r="AA62"/>
  <c r="AA62" i="62" s="1"/>
  <c r="AB62" i="14"/>
  <c r="AC62"/>
  <c r="X63"/>
  <c r="Y63"/>
  <c r="AA63" i="61" s="1"/>
  <c r="Z63" i="14"/>
  <c r="AA63"/>
  <c r="AB63"/>
  <c r="AC63"/>
  <c r="AA63" i="63" s="1"/>
  <c r="X64" i="14"/>
  <c r="Y64"/>
  <c r="Z64"/>
  <c r="AA64"/>
  <c r="AB64"/>
  <c r="AC64"/>
  <c r="X65"/>
  <c r="Y65"/>
  <c r="AA65" i="61" s="1"/>
  <c r="Z65" i="14"/>
  <c r="AA65"/>
  <c r="AB65"/>
  <c r="AC65"/>
  <c r="AA65" i="63" s="1"/>
  <c r="X66" i="14"/>
  <c r="Y66"/>
  <c r="Z66"/>
  <c r="AA66"/>
  <c r="AA66" i="62" s="1"/>
  <c r="AB66" i="14"/>
  <c r="AC66"/>
  <c r="X67"/>
  <c r="Y67"/>
  <c r="AA67" i="61" s="1"/>
  <c r="Z67" i="14"/>
  <c r="AA67"/>
  <c r="AB67"/>
  <c r="AC67"/>
  <c r="AA67" i="63" s="1"/>
  <c r="X68" i="14"/>
  <c r="Y68"/>
  <c r="Z68"/>
  <c r="AA68"/>
  <c r="AA68" i="62" s="1"/>
  <c r="AB68" i="14"/>
  <c r="AC68"/>
  <c r="X69"/>
  <c r="Y69"/>
  <c r="AA69" i="61" s="1"/>
  <c r="Z69" i="14"/>
  <c r="AA69"/>
  <c r="AB69"/>
  <c r="AC69"/>
  <c r="AA69" i="63" s="1"/>
  <c r="X70" i="14"/>
  <c r="Y70"/>
  <c r="Z70"/>
  <c r="AA70"/>
  <c r="AA70" i="62" s="1"/>
  <c r="AB70" i="14"/>
  <c r="AC70"/>
  <c r="X71"/>
  <c r="Y71"/>
  <c r="AA71" i="61" s="1"/>
  <c r="Z71" i="14"/>
  <c r="AA71"/>
  <c r="AB71"/>
  <c r="AC71"/>
  <c r="AA71" i="63" s="1"/>
  <c r="X72" i="14"/>
  <c r="Y72"/>
  <c r="Z72"/>
  <c r="AA72"/>
  <c r="AB72"/>
  <c r="AC72"/>
  <c r="X73"/>
  <c r="Y73"/>
  <c r="AA73" i="61" s="1"/>
  <c r="Z73" i="14"/>
  <c r="AA73"/>
  <c r="AB73"/>
  <c r="AC73"/>
  <c r="AA73" i="63" s="1"/>
  <c r="X74" i="14"/>
  <c r="Y74"/>
  <c r="Z74"/>
  <c r="AA74"/>
  <c r="AA74" i="62" s="1"/>
  <c r="AB74" i="14"/>
  <c r="AC74"/>
  <c r="X75"/>
  <c r="Y75"/>
  <c r="AA75" i="61" s="1"/>
  <c r="Z75" i="14"/>
  <c r="AA75"/>
  <c r="AB75"/>
  <c r="AC75"/>
  <c r="AA75" i="63" s="1"/>
  <c r="X76" i="14"/>
  <c r="Y76"/>
  <c r="Z76"/>
  <c r="AA76"/>
  <c r="AA76" i="62" s="1"/>
  <c r="AB76" i="14"/>
  <c r="AC76"/>
  <c r="X77"/>
  <c r="Y77"/>
  <c r="AA77" i="61" s="1"/>
  <c r="Z77" i="14"/>
  <c r="AA77"/>
  <c r="AB77"/>
  <c r="AC77"/>
  <c r="AA77" i="63" s="1"/>
  <c r="X78" i="14"/>
  <c r="Y78"/>
  <c r="Z78"/>
  <c r="AA78"/>
  <c r="AA78" i="62" s="1"/>
  <c r="AB78" i="14"/>
  <c r="AC78"/>
  <c r="X79"/>
  <c r="Y79"/>
  <c r="AA79" i="61" s="1"/>
  <c r="Z79" i="14"/>
  <c r="AA79"/>
  <c r="AB79"/>
  <c r="AC79"/>
  <c r="AA79" i="63" s="1"/>
  <c r="X80" i="14"/>
  <c r="Y80"/>
  <c r="Z80"/>
  <c r="AA80"/>
  <c r="AB80"/>
  <c r="AC80"/>
  <c r="X81"/>
  <c r="Y81"/>
  <c r="AA81" i="61" s="1"/>
  <c r="Z81" i="14"/>
  <c r="AA81"/>
  <c r="AB81"/>
  <c r="AC81"/>
  <c r="AA81" i="63" s="1"/>
  <c r="X82" i="14"/>
  <c r="Y82"/>
  <c r="Z82"/>
  <c r="AA82"/>
  <c r="AA82" i="62" s="1"/>
  <c r="AB82" i="14"/>
  <c r="AC82"/>
  <c r="X83"/>
  <c r="Y83"/>
  <c r="AA83" i="61" s="1"/>
  <c r="Z83" i="14"/>
  <c r="AA83"/>
  <c r="AB83"/>
  <c r="AC83"/>
  <c r="AA83" i="63" s="1"/>
  <c r="X84" i="14"/>
  <c r="Y84"/>
  <c r="Z84"/>
  <c r="AA84"/>
  <c r="AA84" i="62" s="1"/>
  <c r="AB84" i="14"/>
  <c r="AC84"/>
  <c r="X85"/>
  <c r="Y85"/>
  <c r="AA85" i="61" s="1"/>
  <c r="Z85" i="14"/>
  <c r="AA85"/>
  <c r="AB85"/>
  <c r="AC85"/>
  <c r="AA85" i="63" s="1"/>
  <c r="X86" i="14"/>
  <c r="Y86"/>
  <c r="Z86"/>
  <c r="AA86"/>
  <c r="AA86" i="62" s="1"/>
  <c r="AB86" i="14"/>
  <c r="AC86"/>
  <c r="X87"/>
  <c r="Y87"/>
  <c r="AA87" i="61" s="1"/>
  <c r="Z87" i="14"/>
  <c r="AA87"/>
  <c r="AB87"/>
  <c r="AC87"/>
  <c r="AA87" i="63" s="1"/>
  <c r="X88" i="14"/>
  <c r="Y88"/>
  <c r="Z88"/>
  <c r="AA88"/>
  <c r="AB88"/>
  <c r="AC88"/>
  <c r="X89"/>
  <c r="Y89"/>
  <c r="AA89" i="61" s="1"/>
  <c r="Z89" i="14"/>
  <c r="AA89"/>
  <c r="AB89"/>
  <c r="AC89"/>
  <c r="AA89" i="63" s="1"/>
  <c r="X90" i="14"/>
  <c r="Y90"/>
  <c r="Z90"/>
  <c r="AA90"/>
  <c r="AA90" i="62" s="1"/>
  <c r="AB90" i="14"/>
  <c r="AC90"/>
  <c r="X91"/>
  <c r="Y91"/>
  <c r="AA91" i="61" s="1"/>
  <c r="Z91" i="14"/>
  <c r="AA91"/>
  <c r="AB91"/>
  <c r="AC91"/>
  <c r="X92"/>
  <c r="Y92"/>
  <c r="Z92"/>
  <c r="AA92"/>
  <c r="AA92" i="62" s="1"/>
  <c r="AB92" i="14"/>
  <c r="AC92"/>
  <c r="X93"/>
  <c r="Y93"/>
  <c r="AA93" i="61" s="1"/>
  <c r="Z93" i="14"/>
  <c r="AA93"/>
  <c r="AB93"/>
  <c r="AC93"/>
  <c r="AA93" i="63" s="1"/>
  <c r="X94" i="14"/>
  <c r="Y94"/>
  <c r="Z94"/>
  <c r="AA94"/>
  <c r="AA94" i="62" s="1"/>
  <c r="AB94" i="14"/>
  <c r="AC94"/>
  <c r="X95"/>
  <c r="Y95"/>
  <c r="AA95" i="61" s="1"/>
  <c r="Z95" i="14"/>
  <c r="AA95"/>
  <c r="AB95"/>
  <c r="AC95"/>
  <c r="AA95" i="63" s="1"/>
  <c r="X96" i="14"/>
  <c r="Y96"/>
  <c r="Z96"/>
  <c r="AA96"/>
  <c r="AB96"/>
  <c r="AC96"/>
  <c r="X97"/>
  <c r="Y97"/>
  <c r="AA97" i="61" s="1"/>
  <c r="Z97" i="14"/>
  <c r="AA97"/>
  <c r="AB97"/>
  <c r="AC97"/>
  <c r="X98"/>
  <c r="Y98"/>
  <c r="Z98"/>
  <c r="AA98"/>
  <c r="AA98" i="62" s="1"/>
  <c r="AB98" i="14"/>
  <c r="AC98"/>
  <c r="Y3"/>
  <c r="Z3"/>
  <c r="AA3" i="62" s="1"/>
  <c r="AA3" i="14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Y7"/>
  <c r="Z7"/>
  <c r="AA7"/>
  <c r="Y8"/>
  <c r="Z8"/>
  <c r="AA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Y23"/>
  <c r="Z23"/>
  <c r="AA23"/>
  <c r="Y24"/>
  <c r="Z24"/>
  <c r="AA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Y55"/>
  <c r="Z55"/>
  <c r="AA55"/>
  <c r="Y56"/>
  <c r="Z56"/>
  <c r="AA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Y87"/>
  <c r="Z87"/>
  <c r="AA87"/>
  <c r="Y88"/>
  <c r="Z88"/>
  <c r="AA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Y95"/>
  <c r="Z95"/>
  <c r="AA95"/>
  <c r="Y96"/>
  <c r="Z96"/>
  <c r="AA96"/>
  <c r="Y97"/>
  <c r="Z97"/>
  <c r="AA97"/>
  <c r="AB97"/>
  <c r="Y98"/>
  <c r="Z98"/>
  <c r="AB98"/>
  <c r="Z3"/>
  <c r="Y3"/>
  <c r="Y4" i="61"/>
  <c r="Z4"/>
  <c r="AA4"/>
  <c r="AB4"/>
  <c r="Y5"/>
  <c r="Z5"/>
  <c r="Y6"/>
  <c r="Z6"/>
  <c r="AA6"/>
  <c r="Y7"/>
  <c r="Z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Y96"/>
  <c r="Z96"/>
  <c r="AA96"/>
  <c r="AB96"/>
  <c r="Y97"/>
  <c r="Z97"/>
  <c r="Y98"/>
  <c r="Z98"/>
  <c r="AA98"/>
  <c r="Z3"/>
  <c r="Y3"/>
  <c r="AK99" i="24" l="1"/>
  <c r="BM99" i="14"/>
  <c r="AA3" i="61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65"/>
  <c r="AB61" i="63"/>
  <c r="AB61" i="61"/>
  <c r="AB57" i="63"/>
  <c r="AB53"/>
  <c r="AO99" i="24"/>
  <c r="AP99" i="28"/>
  <c r="AO99" i="30"/>
  <c r="AP99"/>
  <c r="AR99"/>
  <c r="AQ99" i="26"/>
  <c r="AR99"/>
  <c r="AO99" i="28"/>
  <c r="AQ99"/>
  <c r="AR99"/>
  <c r="AO99" i="27"/>
  <c r="AQ99"/>
  <c r="AB91" i="62"/>
  <c r="AO99" i="26"/>
  <c r="AQ99" i="30"/>
  <c r="AB65" i="63"/>
  <c r="AB62"/>
  <c r="AB40" i="62"/>
  <c r="AB82" i="61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N50" s="1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N46" s="1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N34" s="1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N30" s="1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N26" s="1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N18" s="1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N14" s="1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N10" s="1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N13" s="1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N5" s="1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F40" s="1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B99" s="1"/>
  <c r="B4" i="58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C38"/>
  <c r="L38" i="66" s="1"/>
  <c r="P38" s="1"/>
  <c r="E38" i="58" s="1"/>
  <c r="C39" i="39"/>
  <c r="C40"/>
  <c r="C41"/>
  <c r="C42"/>
  <c r="L42" i="66" s="1"/>
  <c r="P42" s="1"/>
  <c r="E42" i="58" s="1"/>
  <c r="C43" i="39"/>
  <c r="C44"/>
  <c r="C45"/>
  <c r="C46"/>
  <c r="L46" i="66" s="1"/>
  <c r="P46" s="1"/>
  <c r="E46" i="58" s="1"/>
  <c r="C47" i="39"/>
  <c r="C48"/>
  <c r="C49"/>
  <c r="C50"/>
  <c r="L50" i="66" s="1"/>
  <c r="P50" s="1"/>
  <c r="E50" i="58" s="1"/>
  <c r="C51" i="39"/>
  <c r="C52"/>
  <c r="C53"/>
  <c r="C54"/>
  <c r="L54" i="66" s="1"/>
  <c r="P54" s="1"/>
  <c r="E54" i="58" s="1"/>
  <c r="C55" i="39"/>
  <c r="C56"/>
  <c r="C57"/>
  <c r="C58"/>
  <c r="L58" i="66" s="1"/>
  <c r="P58" s="1"/>
  <c r="E58" i="58" s="1"/>
  <c r="C59" i="39"/>
  <c r="C60"/>
  <c r="C61"/>
  <c r="C62"/>
  <c r="L62" i="66" s="1"/>
  <c r="P62" s="1"/>
  <c r="E62" i="58" s="1"/>
  <c r="C63" i="39"/>
  <c r="C64"/>
  <c r="C65"/>
  <c r="C66"/>
  <c r="L66" i="66" s="1"/>
  <c r="P66" s="1"/>
  <c r="E66" i="58" s="1"/>
  <c r="C67" i="39"/>
  <c r="C68"/>
  <c r="C69"/>
  <c r="C70"/>
  <c r="L70" i="66" s="1"/>
  <c r="P70" s="1"/>
  <c r="E70" i="58" s="1"/>
  <c r="C71" i="39"/>
  <c r="C72"/>
  <c r="C73"/>
  <c r="C74"/>
  <c r="L74" i="66" s="1"/>
  <c r="P74" s="1"/>
  <c r="E74" i="58" s="1"/>
  <c r="C75" i="39"/>
  <c r="C76"/>
  <c r="C77"/>
  <c r="C78"/>
  <c r="L78" i="66" s="1"/>
  <c r="P78" s="1"/>
  <c r="E78" i="58" s="1"/>
  <c r="C79" i="39"/>
  <c r="C80"/>
  <c r="C81"/>
  <c r="C82"/>
  <c r="L82" i="66" s="1"/>
  <c r="P82" s="1"/>
  <c r="E82" i="58" s="1"/>
  <c r="C83" i="39"/>
  <c r="C84"/>
  <c r="C85"/>
  <c r="C86"/>
  <c r="L86" i="66" s="1"/>
  <c r="P86" s="1"/>
  <c r="E86" i="58" s="1"/>
  <c r="C87" i="39"/>
  <c r="C88"/>
  <c r="C89"/>
  <c r="C90"/>
  <c r="L90" i="66" s="1"/>
  <c r="P90" s="1"/>
  <c r="E90" i="58" s="1"/>
  <c r="C91" i="39"/>
  <c r="C92"/>
  <c r="C93"/>
  <c r="C94"/>
  <c r="L94" i="66" s="1"/>
  <c r="P94" s="1"/>
  <c r="E94" i="58" s="1"/>
  <c r="C95" i="39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K94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K90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K8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K82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K78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K74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K70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K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K62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K58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K54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K50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K4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K42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K38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F90"/>
  <c r="U89"/>
  <c r="N89"/>
  <c r="U88"/>
  <c r="N88"/>
  <c r="U87"/>
  <c r="U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N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N60"/>
  <c r="F60"/>
  <c r="U59"/>
  <c r="U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F50"/>
  <c r="U49"/>
  <c r="N49"/>
  <c r="F49"/>
  <c r="U48"/>
  <c r="N48"/>
  <c r="F48"/>
  <c r="U47"/>
  <c r="U46"/>
  <c r="F46"/>
  <c r="U45"/>
  <c r="N45"/>
  <c r="U44"/>
  <c r="N44"/>
  <c r="F44"/>
  <c r="U43"/>
  <c r="U42"/>
  <c r="F42"/>
  <c r="U41"/>
  <c r="N41"/>
  <c r="F41"/>
  <c r="U40"/>
  <c r="N40"/>
  <c r="F40"/>
  <c r="U39"/>
  <c r="U38"/>
  <c r="N38"/>
  <c r="F38"/>
  <c r="U37"/>
  <c r="N37"/>
  <c r="U36"/>
  <c r="N36"/>
  <c r="F36"/>
  <c r="U35"/>
  <c r="F35"/>
  <c r="U34"/>
  <c r="F34"/>
  <c r="U33"/>
  <c r="N33"/>
  <c r="U32"/>
  <c r="N32"/>
  <c r="F32"/>
  <c r="U31"/>
  <c r="U30"/>
  <c r="F30"/>
  <c r="U29"/>
  <c r="N29"/>
  <c r="U28"/>
  <c r="F28"/>
  <c r="U27"/>
  <c r="N27"/>
  <c r="F27"/>
  <c r="U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F18"/>
  <c r="U17"/>
  <c r="N17"/>
  <c r="U16"/>
  <c r="N16"/>
  <c r="F16"/>
  <c r="U15"/>
  <c r="U14"/>
  <c r="F14"/>
  <c r="U13"/>
  <c r="N13"/>
  <c r="F13"/>
  <c r="U12"/>
  <c r="N12"/>
  <c r="F12"/>
  <c r="U11"/>
  <c r="U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U42"/>
  <c r="F42"/>
  <c r="U41"/>
  <c r="U40"/>
  <c r="F40"/>
  <c r="U39"/>
  <c r="N39"/>
  <c r="U38"/>
  <c r="F38"/>
  <c r="U37"/>
  <c r="U36"/>
  <c r="F36"/>
  <c r="U35"/>
  <c r="U34"/>
  <c r="F34"/>
  <c r="U33"/>
  <c r="N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N21"/>
  <c r="U20"/>
  <c r="F20"/>
  <c r="U19"/>
  <c r="U18"/>
  <c r="N18"/>
  <c r="F18"/>
  <c r="U17"/>
  <c r="U16"/>
  <c r="F16"/>
  <c r="U15"/>
  <c r="N15"/>
  <c r="U14"/>
  <c r="F14"/>
  <c r="U13"/>
  <c r="U12"/>
  <c r="F12"/>
  <c r="U11"/>
  <c r="U10"/>
  <c r="F10"/>
  <c r="U9"/>
  <c r="U8"/>
  <c r="F8"/>
  <c r="U7"/>
  <c r="U6"/>
  <c r="F6"/>
  <c r="U5"/>
  <c r="U4"/>
  <c r="F4"/>
  <c r="U3"/>
  <c r="M99"/>
  <c r="L99"/>
  <c r="J99"/>
  <c r="A1"/>
  <c r="T99" i="55"/>
  <c r="S99"/>
  <c r="R99"/>
  <c r="Q99"/>
  <c r="P99"/>
  <c r="U98"/>
  <c r="N98"/>
  <c r="F98"/>
  <c r="U97"/>
  <c r="U96"/>
  <c r="N96"/>
  <c r="F96"/>
  <c r="U95"/>
  <c r="U94"/>
  <c r="N94"/>
  <c r="F94"/>
  <c r="U93"/>
  <c r="F93"/>
  <c r="U92"/>
  <c r="N92"/>
  <c r="F92"/>
  <c r="U91"/>
  <c r="U90"/>
  <c r="F90"/>
  <c r="U89"/>
  <c r="N89"/>
  <c r="U88"/>
  <c r="N88"/>
  <c r="F88"/>
  <c r="U87"/>
  <c r="U86"/>
  <c r="F86"/>
  <c r="U85"/>
  <c r="U84"/>
  <c r="N84"/>
  <c r="F84"/>
  <c r="U83"/>
  <c r="F83"/>
  <c r="U82"/>
  <c r="F82"/>
  <c r="U81"/>
  <c r="N81"/>
  <c r="U80"/>
  <c r="N80"/>
  <c r="F80"/>
  <c r="U79"/>
  <c r="U78"/>
  <c r="F78"/>
  <c r="U77"/>
  <c r="U76"/>
  <c r="N76"/>
  <c r="F76"/>
  <c r="U75"/>
  <c r="U74"/>
  <c r="F74"/>
  <c r="U73"/>
  <c r="N73"/>
  <c r="F73"/>
  <c r="U72"/>
  <c r="N72"/>
  <c r="F72"/>
  <c r="U71"/>
  <c r="U70"/>
  <c r="F70"/>
  <c r="U69"/>
  <c r="U68"/>
  <c r="N68"/>
  <c r="F68"/>
  <c r="U67"/>
  <c r="U66"/>
  <c r="F66"/>
  <c r="U65"/>
  <c r="N65"/>
  <c r="U64"/>
  <c r="N64"/>
  <c r="F64"/>
  <c r="U63"/>
  <c r="F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L99"/>
  <c r="A1"/>
  <c r="F57" i="63" l="1"/>
  <c r="F53"/>
  <c r="F51"/>
  <c r="F47"/>
  <c r="F45"/>
  <c r="F43"/>
  <c r="F39"/>
  <c r="F37"/>
  <c r="F33"/>
  <c r="F31"/>
  <c r="F29"/>
  <c r="F25"/>
  <c r="F23"/>
  <c r="F19"/>
  <c r="F17"/>
  <c r="F15"/>
  <c r="F11"/>
  <c r="F9"/>
  <c r="F7"/>
  <c r="C99" i="55"/>
  <c r="C99" i="63"/>
  <c r="N69" i="55"/>
  <c r="N77"/>
  <c r="N85"/>
  <c r="N93"/>
  <c r="F5" i="63"/>
  <c r="C99" i="56"/>
  <c r="N58" i="63"/>
  <c r="N5" i="56"/>
  <c r="N7"/>
  <c r="N11"/>
  <c r="N17"/>
  <c r="N19"/>
  <c r="N23"/>
  <c r="N27"/>
  <c r="N31"/>
  <c r="N34"/>
  <c r="N35"/>
  <c r="N37"/>
  <c r="N43"/>
  <c r="N97" i="55"/>
  <c r="F88" i="63"/>
  <c r="B99"/>
  <c r="F61" i="62"/>
  <c r="K99" i="66"/>
  <c r="F80" i="58"/>
  <c r="F46"/>
  <c r="B99"/>
  <c r="C99" i="57"/>
  <c r="F25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76"/>
  <c r="V14" i="55"/>
  <c r="U99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O67" s="1"/>
  <c r="N70"/>
  <c r="N71"/>
  <c r="N74"/>
  <c r="N75"/>
  <c r="O75" s="1"/>
  <c r="N78"/>
  <c r="N79"/>
  <c r="N82"/>
  <c r="N83"/>
  <c r="O83" s="1"/>
  <c r="N86"/>
  <c r="N87"/>
  <c r="N90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4"/>
  <c r="V9"/>
  <c r="V32"/>
  <c r="O32"/>
  <c r="V40"/>
  <c r="V47"/>
  <c r="V59"/>
  <c r="O16"/>
  <c r="V24"/>
  <c r="V31"/>
  <c r="V43"/>
  <c r="O43"/>
  <c r="O87"/>
  <c r="V87"/>
  <c r="V10" i="56"/>
  <c r="O10"/>
  <c r="V19"/>
  <c r="V24"/>
  <c r="O26"/>
  <c r="V35"/>
  <c r="O35"/>
  <c r="V40"/>
  <c r="V42"/>
  <c r="V51"/>
  <c r="O51"/>
  <c r="N8" i="55"/>
  <c r="F9"/>
  <c r="I99"/>
  <c r="M99"/>
  <c r="N12"/>
  <c r="O12" s="1"/>
  <c r="F13"/>
  <c r="O14"/>
  <c r="G26"/>
  <c r="N28"/>
  <c r="O28" s="1"/>
  <c r="F29"/>
  <c r="V38"/>
  <c r="N44"/>
  <c r="O44" s="1"/>
  <c r="F45"/>
  <c r="O46"/>
  <c r="N60"/>
  <c r="O60" s="1"/>
  <c r="F61"/>
  <c r="O64"/>
  <c r="O72"/>
  <c r="O80"/>
  <c r="O92"/>
  <c r="O13" i="56"/>
  <c r="O29"/>
  <c r="O45"/>
  <c r="O57"/>
  <c r="O65"/>
  <c r="V3" i="55"/>
  <c r="V66"/>
  <c r="V82"/>
  <c r="V15" i="56"/>
  <c r="O15"/>
  <c r="V31"/>
  <c r="O31"/>
  <c r="V36"/>
  <c r="V47"/>
  <c r="O47"/>
  <c r="V52"/>
  <c r="V59"/>
  <c r="V67"/>
  <c r="V70"/>
  <c r="V75"/>
  <c r="O78"/>
  <c r="V83"/>
  <c r="V91"/>
  <c r="V94"/>
  <c r="V13" i="58"/>
  <c r="V21"/>
  <c r="V12" i="55"/>
  <c r="V28"/>
  <c r="V44"/>
  <c r="V60"/>
  <c r="V95"/>
  <c r="V11" i="56"/>
  <c r="O11"/>
  <c r="V18"/>
  <c r="O18"/>
  <c r="V27"/>
  <c r="O27"/>
  <c r="O32"/>
  <c r="V32"/>
  <c r="V43"/>
  <c r="O43"/>
  <c r="V48"/>
  <c r="O50"/>
  <c r="B99" i="55"/>
  <c r="F3"/>
  <c r="K99"/>
  <c r="O3"/>
  <c r="F5"/>
  <c r="G18"/>
  <c r="O19"/>
  <c r="N20"/>
  <c r="O20" s="1"/>
  <c r="F21"/>
  <c r="O35"/>
  <c r="N36"/>
  <c r="O36" s="1"/>
  <c r="F37"/>
  <c r="O51"/>
  <c r="N52"/>
  <c r="O52" s="1"/>
  <c r="F53"/>
  <c r="O68"/>
  <c r="O76"/>
  <c r="O84"/>
  <c r="O21" i="56"/>
  <c r="O37"/>
  <c r="O53"/>
  <c r="O61"/>
  <c r="O69"/>
  <c r="O77"/>
  <c r="O93"/>
  <c r="O70" i="55"/>
  <c r="O86"/>
  <c r="V91"/>
  <c r="V7" i="56"/>
  <c r="O7"/>
  <c r="V14"/>
  <c r="V23"/>
  <c r="O23"/>
  <c r="V28"/>
  <c r="V39"/>
  <c r="O39"/>
  <c r="V44"/>
  <c r="V55"/>
  <c r="V58"/>
  <c r="V63"/>
  <c r="V66"/>
  <c r="O66"/>
  <c r="V71"/>
  <c r="O74"/>
  <c r="V79"/>
  <c r="V87"/>
  <c r="V95"/>
  <c r="J99" i="55"/>
  <c r="O7"/>
  <c r="N24"/>
  <c r="O24" s="1"/>
  <c r="N40"/>
  <c r="O40" s="1"/>
  <c r="N56"/>
  <c r="O56" s="1"/>
  <c r="O63"/>
  <c r="O71"/>
  <c r="O96"/>
  <c r="O56" i="56"/>
  <c r="V38" i="58"/>
  <c r="V54"/>
  <c r="V70"/>
  <c r="V86"/>
  <c r="V63" i="55"/>
  <c r="V67"/>
  <c r="V71"/>
  <c r="V75"/>
  <c r="V79"/>
  <c r="V83"/>
  <c r="V56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34"/>
  <c r="V37"/>
  <c r="O37"/>
  <c r="V50"/>
  <c r="V66"/>
  <c r="O66"/>
  <c r="V69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30" i="58"/>
  <c r="N3" i="56"/>
  <c r="G88" i="57"/>
  <c r="N90"/>
  <c r="F91"/>
  <c r="K99" i="58"/>
  <c r="U99"/>
  <c r="F9"/>
  <c r="F17"/>
  <c r="V29"/>
  <c r="O29"/>
  <c r="V42"/>
  <c r="O42"/>
  <c r="V45"/>
  <c r="O45"/>
  <c r="V61"/>
  <c r="V74"/>
  <c r="O74"/>
  <c r="V77"/>
  <c r="O77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5" i="55" l="1"/>
  <c r="O19" i="56"/>
  <c r="O25" i="58"/>
  <c r="O78" i="55"/>
  <c r="O74"/>
  <c r="O66"/>
  <c r="O70" i="56"/>
  <c r="O62"/>
  <c r="O58"/>
  <c r="O54"/>
  <c r="O42"/>
  <c r="O38"/>
  <c r="O34"/>
  <c r="O30"/>
  <c r="O14"/>
  <c r="O53" i="58"/>
  <c r="V30" i="56"/>
  <c r="V78" i="55"/>
  <c r="V34" i="56"/>
  <c r="V62"/>
  <c r="V38"/>
  <c r="V94" i="55"/>
  <c r="V98"/>
  <c r="G75" i="58"/>
  <c r="O75" s="1"/>
  <c r="G43"/>
  <c r="G27"/>
  <c r="V27" s="1"/>
  <c r="O98" i="56"/>
  <c r="O90"/>
  <c r="O82"/>
  <c r="O90" i="55"/>
  <c r="O82"/>
  <c r="O14" i="58"/>
  <c r="O17" i="55"/>
  <c r="V5" i="58"/>
  <c r="V54" i="56"/>
  <c r="V74" i="55"/>
  <c r="O22"/>
  <c r="O11"/>
  <c r="E99" i="56"/>
  <c r="O30" i="55"/>
  <c r="O94" i="56"/>
  <c r="O86"/>
  <c r="G3"/>
  <c r="O3" s="1"/>
  <c r="O46"/>
  <c r="O6"/>
  <c r="O5"/>
  <c r="O11" i="57"/>
  <c r="O40"/>
  <c r="O48"/>
  <c r="O64"/>
  <c r="O4" i="55"/>
  <c r="O38"/>
  <c r="O59"/>
  <c r="G10"/>
  <c r="V10" s="1"/>
  <c r="G12" i="56"/>
  <c r="V12" s="1"/>
  <c r="G8"/>
  <c r="V8" s="1"/>
  <c r="G4"/>
  <c r="V4" s="1"/>
  <c r="O25"/>
  <c r="O22"/>
  <c r="E99" i="55"/>
  <c r="O62"/>
  <c r="D99"/>
  <c r="O81" i="58"/>
  <c r="G59"/>
  <c r="O59" s="1"/>
  <c r="O57"/>
  <c r="G11"/>
  <c r="V11" s="1"/>
  <c r="O26"/>
  <c r="O17"/>
  <c r="O44" i="57"/>
  <c r="G13"/>
  <c r="O13" s="1"/>
  <c r="O56"/>
  <c r="O97" i="58"/>
  <c r="G91"/>
  <c r="E99"/>
  <c r="V65"/>
  <c r="D99"/>
  <c r="V41"/>
  <c r="G93" i="57"/>
  <c r="V93" s="1"/>
  <c r="G77"/>
  <c r="V77" s="1"/>
  <c r="G69"/>
  <c r="O69" s="1"/>
  <c r="G61"/>
  <c r="V61" s="1"/>
  <c r="G53"/>
  <c r="O53" s="1"/>
  <c r="G45"/>
  <c r="O45" s="1"/>
  <c r="V40"/>
  <c r="G37"/>
  <c r="G29"/>
  <c r="V29" s="1"/>
  <c r="G25"/>
  <c r="V25" s="1"/>
  <c r="G21"/>
  <c r="V21" s="1"/>
  <c r="G9"/>
  <c r="V9" s="1"/>
  <c r="G5"/>
  <c r="V5" s="1"/>
  <c r="O4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F99" i="57"/>
  <c r="O80"/>
  <c r="V80"/>
  <c r="O6" i="55"/>
  <c r="V6"/>
  <c r="V26"/>
  <c r="O26"/>
  <c r="O27" i="58" l="1"/>
  <c r="V3" i="56"/>
  <c r="O4"/>
  <c r="O29" i="57"/>
  <c r="O43" i="58"/>
  <c r="V43"/>
  <c r="V75"/>
  <c r="V13" i="57"/>
  <c r="O16" i="56"/>
  <c r="O12"/>
  <c r="O8"/>
  <c r="O49" i="55"/>
  <c r="V59" i="58"/>
  <c r="O56"/>
  <c r="V69" i="57"/>
  <c r="O21"/>
  <c r="O9"/>
  <c r="O93"/>
  <c r="O5"/>
  <c r="O91" i="58"/>
  <c r="V91"/>
  <c r="O80"/>
  <c r="O77" i="57"/>
  <c r="O61"/>
  <c r="V53"/>
  <c r="V45"/>
  <c r="O37"/>
  <c r="V37"/>
  <c r="O2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40"/>
  <c r="CG95"/>
  <c r="BY91"/>
  <c r="CO93"/>
  <c r="CT95"/>
  <c r="DA95"/>
  <c r="BY46"/>
  <c r="BY58"/>
  <c r="BY66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84"/>
  <c r="BM96"/>
  <c r="DI96" s="1"/>
  <c r="E96" i="40" s="1"/>
  <c r="BM67" i="54"/>
  <c r="BM62"/>
  <c r="BM56"/>
  <c r="DI56" s="1"/>
  <c r="E56" i="40" s="1"/>
  <c r="BM42" i="54"/>
  <c r="BM40"/>
  <c r="BM16"/>
  <c r="BM4"/>
  <c r="DI4" s="1"/>
  <c r="E4" i="40" s="1"/>
  <c r="CO5" i="54"/>
  <c r="BF96"/>
  <c r="DH96" s="1"/>
  <c r="D96" i="40" s="1"/>
  <c r="BF56" i="54"/>
  <c r="BF46"/>
  <c r="BF42"/>
  <c r="BF32"/>
  <c r="BF28"/>
  <c r="BF24"/>
  <c r="DH24" s="1"/>
  <c r="D24" i="40" s="1"/>
  <c r="BF16" i="54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BT43"/>
  <c r="DA44"/>
  <c r="BT48"/>
  <c r="BT51"/>
  <c r="BT52"/>
  <c r="CZ53"/>
  <c r="DB55"/>
  <c r="BT58"/>
  <c r="DB59"/>
  <c r="BT60"/>
  <c r="DJ60" s="1"/>
  <c r="F60" i="40" s="1"/>
  <c r="CZ61" i="54"/>
  <c r="BT63"/>
  <c r="BT66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BT19"/>
  <c r="BT23"/>
  <c r="DB24"/>
  <c r="BT27"/>
  <c r="DA28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BF92"/>
  <c r="DH92" s="1"/>
  <c r="D92" i="40" s="1"/>
  <c r="DJ92" i="54"/>
  <c r="F92" i="40" s="1"/>
  <c r="BF97" i="54"/>
  <c r="DI5"/>
  <c r="E5" i="40" s="1"/>
  <c r="BF17" i="54"/>
  <c r="DH17" s="1"/>
  <c r="D17" i="40" s="1"/>
  <c r="BF30" i="54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BF48"/>
  <c r="BF55"/>
  <c r="BF60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DI93"/>
  <c r="E93" i="40" s="1"/>
  <c r="BF95" i="54"/>
  <c r="BF98"/>
  <c r="AY4"/>
  <c r="AY6"/>
  <c r="DG6" s="1"/>
  <c r="AY8"/>
  <c r="AY9"/>
  <c r="AY15"/>
  <c r="AY17"/>
  <c r="AY19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AY22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CE36"/>
  <c r="AY39"/>
  <c r="DJ39"/>
  <c r="F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J66"/>
  <c r="F66" i="40" s="1"/>
  <c r="DJ70" i="54"/>
  <c r="F70" i="40" s="1"/>
  <c r="CE77" i="54"/>
  <c r="DJ80"/>
  <c r="F80" i="40" s="1"/>
  <c r="CE93" i="54"/>
  <c r="AY10"/>
  <c r="AY56"/>
  <c r="DG56" s="1"/>
  <c r="C56" i="40" s="1"/>
  <c r="AY89" i="54"/>
  <c r="DG89" s="1"/>
  <c r="C89" i="40" s="1"/>
  <c r="CE89" i="54"/>
  <c r="AY91"/>
  <c r="AY92"/>
  <c r="DG92" s="1"/>
  <c r="C92" i="40" s="1"/>
  <c r="AY94" i="54"/>
  <c r="AV99"/>
  <c r="AY18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AY38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AR56" i="54"/>
  <c r="DF56" s="1"/>
  <c r="B56" i="40" s="1"/>
  <c r="DH56" i="54"/>
  <c r="D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6" i="54"/>
  <c r="E26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38" i="54" l="1"/>
  <c r="DD53"/>
  <c r="DD26"/>
  <c r="DD71"/>
  <c r="DD55"/>
  <c r="DD18"/>
  <c r="CW15"/>
  <c r="CW16"/>
  <c r="CP44"/>
  <c r="CP38"/>
  <c r="CP12"/>
  <c r="CP35"/>
  <c r="C6" i="40"/>
  <c r="DK6" i="54"/>
  <c r="CI17"/>
  <c r="CB61"/>
  <c r="CB30"/>
  <c r="DK5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D15" s="1"/>
  <c r="AC19"/>
  <c r="AD19" s="1"/>
  <c r="AC23"/>
  <c r="AD23" s="1"/>
  <c r="AC27"/>
  <c r="AC31"/>
  <c r="AD31" s="1"/>
  <c r="AC35"/>
  <c r="AD35" s="1"/>
  <c r="AC39"/>
  <c r="AD39" s="1"/>
  <c r="AC43"/>
  <c r="AD43" s="1"/>
  <c r="AC47"/>
  <c r="AC51"/>
  <c r="AC55"/>
  <c r="AC59"/>
  <c r="AC63"/>
  <c r="AC67"/>
  <c r="AC71"/>
  <c r="AC75"/>
  <c r="AC79"/>
  <c r="AC83"/>
  <c r="AC87"/>
  <c r="AC91"/>
  <c r="AC95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C74"/>
  <c r="AC78"/>
  <c r="AC82"/>
  <c r="AC86"/>
  <c r="AC90"/>
  <c r="AC94"/>
  <c r="AC98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E99" i="29"/>
  <c r="AE99" i="28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27" i="30"/>
  <c r="AD47"/>
  <c r="AD51"/>
  <c r="AD55"/>
  <c r="AD59"/>
  <c r="AD63"/>
  <c r="AD67"/>
  <c r="AD71"/>
  <c r="AD75"/>
  <c r="AD79"/>
  <c r="AD83"/>
  <c r="AD87"/>
  <c r="AD91"/>
  <c r="AD95"/>
  <c r="AD34"/>
  <c r="AD70"/>
  <c r="AD74"/>
  <c r="AD78"/>
  <c r="AD82"/>
  <c r="AD86"/>
  <c r="AD90"/>
  <c r="AD94"/>
  <c r="AD98"/>
  <c r="AD4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AC4" i="29"/>
  <c r="AD4" s="1"/>
  <c r="AD4" i="27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C5" i="29"/>
  <c r="AD5" s="1"/>
  <c r="AC3" i="26"/>
  <c r="AD3" s="1"/>
  <c r="AC4" i="28"/>
  <c r="AD4" s="1"/>
  <c r="AC4" i="24"/>
  <c r="AD4" s="1"/>
  <c r="AC3"/>
  <c r="AD3" s="1"/>
  <c r="AC5" i="27"/>
  <c r="AD5" s="1"/>
  <c r="AC4" i="26"/>
  <c r="AD4" s="1"/>
  <c r="AD3" i="27"/>
  <c r="AC3" i="28"/>
  <c r="AD3" s="1"/>
  <c r="AC3" i="29"/>
  <c r="AD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9"/>
  <c r="AD6" s="1"/>
  <c r="AC6" i="24"/>
  <c r="AD6" s="1"/>
  <c r="AC6" i="27"/>
  <c r="AD6" s="1"/>
  <c r="AC5" i="24"/>
  <c r="AD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T9" i="53"/>
  <c r="N9" i="26" s="1"/>
  <c r="O9" i="53"/>
  <c r="S9"/>
  <c r="W9"/>
  <c r="V9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8" i="26"/>
  <c r="AD8" s="1"/>
  <c r="AC9" i="24"/>
  <c r="AD9" s="1"/>
  <c r="AC8" i="29"/>
  <c r="AD8" s="1"/>
  <c r="AC9" i="27"/>
  <c r="AD9" s="1"/>
  <c r="AC9" i="29"/>
  <c r="AD9" s="1"/>
  <c r="H10" i="44"/>
  <c r="V10" i="53"/>
  <c r="U10"/>
  <c r="T10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C10" i="24"/>
  <c r="AD10" s="1"/>
  <c r="AC10" i="29"/>
  <c r="AD10" s="1"/>
  <c r="AC10" i="27"/>
  <c r="AD10" s="1"/>
  <c r="J10" i="44"/>
  <c r="Q1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C10" i="26"/>
  <c r="AD10" s="1"/>
  <c r="AC11" i="28"/>
  <c r="AD11" s="1"/>
  <c r="AC9" i="26"/>
  <c r="AD9" s="1"/>
  <c r="G12" i="44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4"/>
  <c r="AD12" s="1"/>
  <c r="AC12" i="27"/>
  <c r="AD12" s="1"/>
  <c r="AC12" i="28"/>
  <c r="AD12" s="1"/>
  <c r="J12" i="44"/>
  <c r="V9" i="62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4"/>
  <c r="AD13" s="1"/>
  <c r="AC13" i="27"/>
  <c r="AD13" s="1"/>
  <c r="AC12" i="26"/>
  <c r="AD12" s="1"/>
  <c r="AC13" i="29"/>
  <c r="AD13" s="1"/>
  <c r="J13" i="44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9"/>
  <c r="AD14" s="1"/>
  <c r="AC14" i="27"/>
  <c r="AD14" s="1"/>
  <c r="AC13" i="26"/>
  <c r="AD13" s="1"/>
  <c r="AC14" i="28"/>
  <c r="AD14" s="1"/>
  <c r="AC14" i="24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C15" i="27"/>
  <c r="AD15" s="1"/>
  <c r="AC15" i="28"/>
  <c r="AD15" s="1"/>
  <c r="AC14" i="26"/>
  <c r="AD14" s="1"/>
  <c r="G16" i="44"/>
  <c r="V16" i="53"/>
  <c r="U16"/>
  <c r="N16" i="27" s="1"/>
  <c r="T16" i="53"/>
  <c r="N16" i="26" s="1"/>
  <c r="O16" i="53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6" i="28"/>
  <c r="AD16" s="1"/>
  <c r="AC16" i="29"/>
  <c r="AD16" s="1"/>
  <c r="AC15" i="26"/>
  <c r="AD15" s="1"/>
  <c r="AC16" i="27"/>
  <c r="AD16" s="1"/>
  <c r="H17" i="44"/>
  <c r="J16"/>
  <c r="G17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AC17" i="28" l="1"/>
  <c r="AD17" s="1"/>
  <c r="AC17" i="24"/>
  <c r="AD17" s="1"/>
  <c r="AC17" i="29"/>
  <c r="AD17" s="1"/>
  <c r="AC16" i="26"/>
  <c r="AD16" s="1"/>
  <c r="AC17" i="27"/>
  <c r="AD17" s="1"/>
  <c r="J17" i="44"/>
  <c r="Q21"/>
  <c r="V18" i="53"/>
  <c r="U18"/>
  <c r="N18" i="27" s="1"/>
  <c r="T18" i="53"/>
  <c r="N18" i="26" s="1"/>
  <c r="O18" i="53"/>
  <c r="S18"/>
  <c r="W18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9" l="1"/>
  <c r="AD18" s="1"/>
  <c r="AC18" i="27"/>
  <c r="AD18" s="1"/>
  <c r="AC18" i="28"/>
  <c r="AD18" s="1"/>
  <c r="AC18" i="24"/>
  <c r="AD18" s="1"/>
  <c r="AC17" i="26"/>
  <c r="AD17" s="1"/>
  <c r="G19" i="44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8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C19" i="28"/>
  <c r="AD19" s="1"/>
  <c r="AC18" i="26"/>
  <c r="AD18" s="1"/>
  <c r="J19" i="44"/>
  <c r="H20"/>
  <c r="G16" i="63"/>
  <c r="O16" s="1"/>
  <c r="V20" i="53"/>
  <c r="N20" i="28" s="1"/>
  <c r="U20" i="53"/>
  <c r="N20" i="27" s="1"/>
  <c r="T20" i="53"/>
  <c r="N20" i="26" s="1"/>
  <c r="O20" i="53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K20" i="38"/>
  <c r="M20" s="1"/>
  <c r="Q19" i="53"/>
  <c r="C21"/>
  <c r="AE25" i="44"/>
  <c r="P25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C20" i="27"/>
  <c r="AD20" s="1"/>
  <c r="AC20" i="24"/>
  <c r="AD20" s="1"/>
  <c r="AC20" i="29"/>
  <c r="AD20" s="1"/>
  <c r="AC19" i="26"/>
  <c r="AD19" s="1"/>
  <c r="V16" i="63"/>
  <c r="J20" i="44"/>
  <c r="G17" i="63"/>
  <c r="V17" s="1"/>
  <c r="T20" i="52"/>
  <c r="M20" i="26" s="1"/>
  <c r="O20" i="52"/>
  <c r="Q20" s="1"/>
  <c r="Q24" i="44"/>
  <c r="T21" i="53"/>
  <c r="O21"/>
  <c r="S21"/>
  <c r="N21" i="24" s="1"/>
  <c r="W21" i="53"/>
  <c r="N21" i="29" s="1"/>
  <c r="V21" i="53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6"/>
  <c r="AG16" i="29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9"/>
  <c r="AD21" s="1"/>
  <c r="AC21" i="24"/>
  <c r="AD21" s="1"/>
  <c r="AC21" i="28"/>
  <c r="AD21" s="1"/>
  <c r="AC20" i="26"/>
  <c r="AD20" s="1"/>
  <c r="O17" i="63"/>
  <c r="G22" i="44"/>
  <c r="J21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C22" i="28"/>
  <c r="AD22" s="1"/>
  <c r="AC22" i="27"/>
  <c r="AD22" s="1"/>
  <c r="AC21" i="26"/>
  <c r="AD21" s="1"/>
  <c r="AC22" i="29"/>
  <c r="AD22" s="1"/>
  <c r="G23" i="44"/>
  <c r="J22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3" i="28"/>
  <c r="AD23" s="1"/>
  <c r="AC22" i="26"/>
  <c r="AD22" s="1"/>
  <c r="AC23" i="24"/>
  <c r="AD23" s="1"/>
  <c r="G24" i="44"/>
  <c r="AC23" i="29"/>
  <c r="AD23" s="1"/>
  <c r="J23" i="44"/>
  <c r="O20" i="61"/>
  <c r="Q27" i="44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H25" i="44"/>
  <c r="O19" i="62"/>
  <c r="G25" i="44"/>
  <c r="T25" i="53"/>
  <c r="N25" i="26" s="1"/>
  <c r="O25" i="53"/>
  <c r="S25"/>
  <c r="N25" i="24" s="1"/>
  <c r="W25" i="53"/>
  <c r="V25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K25" i="38"/>
  <c r="M25" s="1"/>
  <c r="AE30" i="44"/>
  <c r="C26" i="53"/>
  <c r="Q24"/>
  <c r="P30" i="44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C25" i="27"/>
  <c r="AD25" s="1"/>
  <c r="AC24" i="26"/>
  <c r="AD24" s="1"/>
  <c r="AC25" i="24"/>
  <c r="AD25" s="1"/>
  <c r="H26" i="44"/>
  <c r="J25"/>
  <c r="G26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C26" i="28"/>
  <c r="AD26" s="1"/>
  <c r="AC26" i="27"/>
  <c r="AD26" s="1"/>
  <c r="AC26" i="29"/>
  <c r="AD26" s="1"/>
  <c r="AC25" i="26"/>
  <c r="AD25" s="1"/>
  <c r="V22" i="62"/>
  <c r="J26" i="44"/>
  <c r="Q30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6" i="26" l="1"/>
  <c r="AD26" s="1"/>
  <c r="AC27" i="29"/>
  <c r="AD27" s="1"/>
  <c r="AC27" i="24"/>
  <c r="AD27" s="1"/>
  <c r="AC27" i="27"/>
  <c r="AD27" s="1"/>
  <c r="AC27" i="28"/>
  <c r="AD27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K28" i="38"/>
  <c r="M28" s="1"/>
  <c r="AG23" i="26"/>
  <c r="AG23" i="28"/>
  <c r="Q27" i="53"/>
  <c r="AE33" i="44"/>
  <c r="C29" i="53"/>
  <c r="P33" i="44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4"/>
  <c r="AD28" s="1"/>
  <c r="AC28" i="29"/>
  <c r="AD28" s="1"/>
  <c r="AC27" i="26"/>
  <c r="AD27" s="1"/>
  <c r="V24" i="62"/>
  <c r="G29" i="44"/>
  <c r="J28"/>
  <c r="V23" i="6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C29" i="28"/>
  <c r="AD29" s="1"/>
  <c r="J29" i="44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4"/>
  <c r="AD30" s="1"/>
  <c r="AC30" i="28"/>
  <c r="AD30" s="1"/>
  <c r="AC29" i="26"/>
  <c r="AD29" s="1"/>
  <c r="J30" i="44"/>
  <c r="T31" i="53"/>
  <c r="N31" i="26" s="1"/>
  <c r="O31" i="53"/>
  <c r="S31"/>
  <c r="N31" i="24" s="1"/>
  <c r="W31" i="53"/>
  <c r="V31"/>
  <c r="N31" i="28" s="1"/>
  <c r="U31" i="53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9"/>
  <c r="N31" i="27"/>
  <c r="K31" i="38"/>
  <c r="M31" s="1"/>
  <c r="AG26" i="29"/>
  <c r="AE36" i="44"/>
  <c r="C32" i="53"/>
  <c r="Q30"/>
  <c r="P36" i="44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4"/>
  <c r="AD31" s="1"/>
  <c r="AC31" i="29"/>
  <c r="AD31" s="1"/>
  <c r="AC31" i="28"/>
  <c r="AD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T33" i="53"/>
  <c r="O33"/>
  <c r="S33"/>
  <c r="N33" i="24" s="1"/>
  <c r="W33" i="53"/>
  <c r="V33"/>
  <c r="U3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C33" i="28"/>
  <c r="AD33" s="1"/>
  <c r="J33" i="44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9"/>
  <c r="AD34" s="1"/>
  <c r="AC34" i="24"/>
  <c r="AD34" s="1"/>
  <c r="AC33" i="26"/>
  <c r="AD33" s="1"/>
  <c r="Q38" i="44"/>
  <c r="T34" i="52"/>
  <c r="M34" i="26" s="1"/>
  <c r="O34" i="52"/>
  <c r="Q34" s="1"/>
  <c r="T35" i="53"/>
  <c r="N35" i="26" s="1"/>
  <c r="O35" i="53"/>
  <c r="S35"/>
  <c r="N35" i="24" s="1"/>
  <c r="W35" i="53"/>
  <c r="V35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K35" i="38"/>
  <c r="M35" s="1"/>
  <c r="AE40" i="44"/>
  <c r="C36" i="53"/>
  <c r="Q34"/>
  <c r="AG30" i="28"/>
  <c r="AG30" i="29"/>
  <c r="C36" i="52"/>
  <c r="P40" i="44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AG30" i="24"/>
  <c r="K36" i="38"/>
  <c r="M36" s="1"/>
  <c r="Q35" i="53"/>
  <c r="C37"/>
  <c r="AE41" i="44"/>
  <c r="P4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C36" i="29"/>
  <c r="AD36" s="1"/>
  <c r="AC36" i="28"/>
  <c r="AD36" s="1"/>
  <c r="AC36" i="27"/>
  <c r="AD36" s="1"/>
  <c r="AC35" i="26"/>
  <c r="AD35" s="1"/>
  <c r="H37" i="44"/>
  <c r="V33" i="61"/>
  <c r="J36" i="44"/>
  <c r="T36" i="52"/>
  <c r="M36" i="26" s="1"/>
  <c r="O36" i="52"/>
  <c r="Q36" s="1"/>
  <c r="G37" i="44"/>
  <c r="T37" i="53"/>
  <c r="O37"/>
  <c r="S37"/>
  <c r="N37" i="24" s="1"/>
  <c r="W37" i="53"/>
  <c r="V37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8"/>
  <c r="AD37" s="1"/>
  <c r="AC36" i="26"/>
  <c r="AD36" s="1"/>
  <c r="AC37" i="24"/>
  <c r="AD37" s="1"/>
  <c r="G38" i="44"/>
  <c r="J37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C38" i="28"/>
  <c r="AD38" s="1"/>
  <c r="AC38" i="27"/>
  <c r="AD38" s="1"/>
  <c r="AC37" i="26"/>
  <c r="AD37" s="1"/>
  <c r="G39" i="44"/>
  <c r="Q42"/>
  <c r="T38" i="52"/>
  <c r="M38" i="26" s="1"/>
  <c r="O38" i="52"/>
  <c r="Q38" s="1"/>
  <c r="T39" i="53"/>
  <c r="O39"/>
  <c r="S39"/>
  <c r="W39"/>
  <c r="N39" i="29" s="1"/>
  <c r="V39" i="53"/>
  <c r="N39" i="28" s="1"/>
  <c r="U39" i="53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6"/>
  <c r="N39" i="27"/>
  <c r="AG34" i="30"/>
  <c r="AG34" i="28"/>
  <c r="K39" i="38"/>
  <c r="M39" s="1"/>
  <c r="C40" i="53"/>
  <c r="AE44" i="44"/>
  <c r="Q38" i="53"/>
  <c r="C40" i="52"/>
  <c r="P44" i="44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C38" i="26"/>
  <c r="AD38" s="1"/>
  <c r="AC39" i="28"/>
  <c r="AD39" s="1"/>
  <c r="AC39" i="29"/>
  <c r="AD39" s="1"/>
  <c r="AC39" i="27"/>
  <c r="AD39" s="1"/>
  <c r="G35" i="61"/>
  <c r="O35" s="1"/>
  <c r="J39" i="44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AF43"/>
  <c r="AG34" i="29"/>
  <c r="K40" i="38"/>
  <c r="M40" s="1"/>
  <c r="C41" i="53"/>
  <c r="AE45" i="44"/>
  <c r="Q39" i="53"/>
  <c r="P45" i="44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4"/>
  <c r="AD40" s="1"/>
  <c r="AC40" i="28"/>
  <c r="AD40" s="1"/>
  <c r="V35" i="61"/>
  <c r="H41" i="44"/>
  <c r="T41" i="53"/>
  <c r="O41"/>
  <c r="S41"/>
  <c r="W41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AE46" i="44"/>
  <c r="P46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C41" i="24"/>
  <c r="AD41" s="1"/>
  <c r="AC41" i="29"/>
  <c r="AD41" s="1"/>
  <c r="AC40" i="26"/>
  <c r="AD40" s="1"/>
  <c r="J41" i="44"/>
  <c r="G42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AE47" i="44"/>
  <c r="Q41" i="53"/>
  <c r="C43" i="52"/>
  <c r="P47" i="44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C43" i="24"/>
  <c r="AD43" s="1"/>
  <c r="T43" i="52"/>
  <c r="M43" i="26" s="1"/>
  <c r="O43" i="52"/>
  <c r="Q43" s="1"/>
  <c r="V44" i="53"/>
  <c r="U44"/>
  <c r="T44"/>
  <c r="N44" i="26" s="1"/>
  <c r="O44" i="53"/>
  <c r="S44"/>
  <c r="W44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8"/>
  <c r="AD44" s="1"/>
  <c r="AC43" i="26"/>
  <c r="AD43" s="1"/>
  <c r="AC44" i="27"/>
  <c r="AD44" s="1"/>
  <c r="AC44" i="24"/>
  <c r="AD44" s="1"/>
  <c r="J44" i="44"/>
  <c r="T44" i="52"/>
  <c r="M44" i="26" s="1"/>
  <c r="O44" i="52"/>
  <c r="Q44" s="1"/>
  <c r="Q48" i="44"/>
  <c r="T45" i="53"/>
  <c r="N45" i="26" s="1"/>
  <c r="O45" i="53"/>
  <c r="S45"/>
  <c r="W45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K45" i="38"/>
  <c r="M45" s="1"/>
  <c r="Q44" i="53"/>
  <c r="C46"/>
  <c r="AE50" i="44"/>
  <c r="P50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5" i="28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AG41" i="28"/>
  <c r="K46" i="38"/>
  <c r="M46" s="1"/>
  <c r="C47" i="53"/>
  <c r="AE51" i="44"/>
  <c r="Q45" i="53"/>
  <c r="C47" i="52"/>
  <c r="P51" i="44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5" i="26"/>
  <c r="AD45" s="1"/>
  <c r="AC46" i="29"/>
  <c r="AD46" s="1"/>
  <c r="AC46" i="27"/>
  <c r="AD46" s="1"/>
  <c r="J46" i="44"/>
  <c r="V42" i="61"/>
  <c r="Q50" i="44"/>
  <c r="T46" i="52"/>
  <c r="M46" i="26" s="1"/>
  <c r="O46" i="52"/>
  <c r="Q46" s="1"/>
  <c r="T47" i="53"/>
  <c r="N47" i="26" s="1"/>
  <c r="O47" i="53"/>
  <c r="S47"/>
  <c r="N47" i="24" s="1"/>
  <c r="W47" i="53"/>
  <c r="V47"/>
  <c r="N47" i="28" s="1"/>
  <c r="U47" i="53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8"/>
  <c r="AD47" s="1"/>
  <c r="AC47" i="29"/>
  <c r="AD47" s="1"/>
  <c r="AC46" i="26"/>
  <c r="AD46" s="1"/>
  <c r="AC47" i="27"/>
  <c r="AD47" s="1"/>
  <c r="AC47" i="24"/>
  <c r="AD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3" i="24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7" l="1"/>
  <c r="AD48" s="1"/>
  <c r="AC48" i="29"/>
  <c r="AD48" s="1"/>
  <c r="AC48" i="24"/>
  <c r="AD48" s="1"/>
  <c r="AC47" i="26"/>
  <c r="AD47" s="1"/>
  <c r="AC48" i="28"/>
  <c r="AD48" s="1"/>
  <c r="G49" i="44"/>
  <c r="H49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8"/>
  <c r="AD49" s="1"/>
  <c r="AC48" i="26"/>
  <c r="AD48" s="1"/>
  <c r="AC49" i="27"/>
  <c r="AD49" s="1"/>
  <c r="J49" i="44"/>
  <c r="AC49" i="29"/>
  <c r="AD49" s="1"/>
  <c r="O46" i="62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C50" i="24"/>
  <c r="AD50" s="1"/>
  <c r="AC49" i="26"/>
  <c r="AD49" s="1"/>
  <c r="J50" i="44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V52" i="53"/>
  <c r="N52" i="28" s="1"/>
  <c r="U52" i="53"/>
  <c r="T52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1" i="26"/>
  <c r="AD51" s="1"/>
  <c r="AC52" i="29"/>
  <c r="AD52" s="1"/>
  <c r="AC52" i="27"/>
  <c r="AD52" s="1"/>
  <c r="AC52" i="24"/>
  <c r="AD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AE58" i="44"/>
  <c r="P58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Q57" i="44"/>
  <c r="V54" i="53"/>
  <c r="U54"/>
  <c r="N54" i="27" s="1"/>
  <c r="T54" i="53"/>
  <c r="N54" i="26" s="1"/>
  <c r="O54" i="53"/>
  <c r="S54"/>
  <c r="W54"/>
  <c r="N54" i="29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8"/>
  <c r="AG48" i="26"/>
  <c r="AG48" i="28"/>
  <c r="K54" i="38"/>
  <c r="M54" s="1"/>
  <c r="C55" i="53"/>
  <c r="AE59" i="44"/>
  <c r="Q53" i="53"/>
  <c r="C55" i="52"/>
  <c r="P59" i="44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8"/>
  <c r="AD54" s="1"/>
  <c r="AC54" i="29"/>
  <c r="AD54" s="1"/>
  <c r="AC53" i="26"/>
  <c r="AD53" s="1"/>
  <c r="AC54" i="24"/>
  <c r="AD54" s="1"/>
  <c r="G55" i="44"/>
  <c r="T54" i="52"/>
  <c r="M54" i="26" s="1"/>
  <c r="O54" i="52"/>
  <c r="Q54" s="1"/>
  <c r="T55" i="53"/>
  <c r="N55" i="26" s="1"/>
  <c r="O55" i="53"/>
  <c r="S55"/>
  <c r="N55" i="24" s="1"/>
  <c r="W55" i="53"/>
  <c r="V55"/>
  <c r="N55" i="28" s="1"/>
  <c r="U55" i="53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8" l="1"/>
  <c r="AD55" s="1"/>
  <c r="AC55" i="29"/>
  <c r="AD55" s="1"/>
  <c r="AC55" i="24"/>
  <c r="AD55" s="1"/>
  <c r="AC55" i="27"/>
  <c r="AD55" s="1"/>
  <c r="AC54" i="26"/>
  <c r="AD54" s="1"/>
  <c r="J55" i="44"/>
  <c r="T55" i="52"/>
  <c r="M55" i="26" s="1"/>
  <c r="O55" i="52"/>
  <c r="Q55" s="1"/>
  <c r="G56" i="44"/>
  <c r="Q59"/>
  <c r="V56" i="53"/>
  <c r="N56" i="28" s="1"/>
  <c r="U56" i="53"/>
  <c r="T56"/>
  <c r="N56" i="26" s="1"/>
  <c r="O56" i="53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K56" i="38"/>
  <c r="M56" s="1"/>
  <c r="C57" i="53"/>
  <c r="AE61" i="44"/>
  <c r="Q55" i="53"/>
  <c r="P61" i="44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4"/>
  <c r="AD56" s="1"/>
  <c r="AC56" i="28"/>
  <c r="AD56" s="1"/>
  <c r="AC56" i="27"/>
  <c r="AD56" s="1"/>
  <c r="AC55" i="26"/>
  <c r="AD55" s="1"/>
  <c r="J56" i="44"/>
  <c r="T57" i="53"/>
  <c r="O57"/>
  <c r="S57"/>
  <c r="N57" i="24" s="1"/>
  <c r="W57" i="53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6"/>
  <c r="K57" i="38"/>
  <c r="M57" s="1"/>
  <c r="C58" i="53"/>
  <c r="AE62" i="44"/>
  <c r="Q56" i="53"/>
  <c r="P62" i="44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9"/>
  <c r="AD57" s="1"/>
  <c r="AC56" i="26"/>
  <c r="AD56" s="1"/>
  <c r="AC57" i="28"/>
  <c r="AD57" s="1"/>
  <c r="G58" i="44"/>
  <c r="Q61"/>
  <c r="V58" i="53"/>
  <c r="U58"/>
  <c r="N58" i="27" s="1"/>
  <c r="T58" i="53"/>
  <c r="N58" i="26" s="1"/>
  <c r="O58" i="53"/>
  <c r="S58"/>
  <c r="W58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AC58" i="29"/>
  <c r="AD58" s="1"/>
  <c r="AC58" i="28"/>
  <c r="AD58" s="1"/>
  <c r="AC58" i="24"/>
  <c r="AD58" s="1"/>
  <c r="AC57" i="26"/>
  <c r="AD57" s="1"/>
  <c r="AC58" i="27"/>
  <c r="AD58" s="1"/>
  <c r="J58" i="44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C59" i="28"/>
  <c r="AD59" s="1"/>
  <c r="AC58" i="26"/>
  <c r="AD58" s="1"/>
  <c r="H60" i="44"/>
  <c r="V60" i="53"/>
  <c r="U60"/>
  <c r="T60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AE65" i="44"/>
  <c r="Q59" i="53"/>
  <c r="P65" i="44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C60" i="29"/>
  <c r="AD60" s="1"/>
  <c r="AC60" i="27"/>
  <c r="AD60" s="1"/>
  <c r="J60" i="44"/>
  <c r="AC59" i="26"/>
  <c r="AD59" s="1"/>
  <c r="AC60" i="24"/>
  <c r="AD60" s="1"/>
  <c r="H61" i="44"/>
  <c r="Q6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AG56" i="28"/>
  <c r="K61" i="38"/>
  <c r="M61" s="1"/>
  <c r="C62" i="53"/>
  <c r="AE66" i="44"/>
  <c r="Q60" i="53"/>
  <c r="P66" i="44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9"/>
  <c r="AD61" s="1"/>
  <c r="AC61" i="27"/>
  <c r="AD61" s="1"/>
  <c r="AC60" i="26"/>
  <c r="AD60" s="1"/>
  <c r="AC61" i="24"/>
  <c r="AD61" s="1"/>
  <c r="J61" i="44"/>
  <c r="T61" i="52"/>
  <c r="M61" i="26" s="1"/>
  <c r="O61" i="52"/>
  <c r="Q61" s="1"/>
  <c r="G62" i="44"/>
  <c r="Q65"/>
  <c r="V62" i="53"/>
  <c r="N62" i="28" s="1"/>
  <c r="U62" i="53"/>
  <c r="N62" i="27" s="1"/>
  <c r="T62" i="53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K62" i="38"/>
  <c r="M62" s="1"/>
  <c r="C63" i="53"/>
  <c r="AE67" i="44"/>
  <c r="Q61" i="53"/>
  <c r="C63" i="52"/>
  <c r="P67" i="44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2" i="29"/>
  <c r="AD62" s="1"/>
  <c r="AC61" i="26"/>
  <c r="AD61" s="1"/>
  <c r="G63" i="44"/>
  <c r="Q66"/>
  <c r="T63" i="53"/>
  <c r="O6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3" i="24"/>
  <c r="AD63" s="1"/>
  <c r="AC62" i="26"/>
  <c r="AD62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AG59" i="30"/>
  <c r="K64" i="38"/>
  <c r="M64" s="1"/>
  <c r="AG59" i="28"/>
  <c r="C65" i="53"/>
  <c r="AE69" i="44"/>
  <c r="Q63" i="53"/>
  <c r="P69" i="44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G61" i="61"/>
  <c r="V61" s="1"/>
  <c r="AC64" i="28"/>
  <c r="AD64" s="1"/>
  <c r="AC64" i="29"/>
  <c r="AD64" s="1"/>
  <c r="AC63" i="26"/>
  <c r="AD63" s="1"/>
  <c r="Q68" i="44"/>
  <c r="T65" i="53"/>
  <c r="N65" i="26" s="1"/>
  <c r="O65" i="53"/>
  <c r="S65"/>
  <c r="N65" i="24" s="1"/>
  <c r="W65" i="53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9"/>
  <c r="K65" i="38"/>
  <c r="M65" s="1"/>
  <c r="Q64" i="53"/>
  <c r="C66"/>
  <c r="AE70" i="44"/>
  <c r="P70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4" l="1"/>
  <c r="AD65" s="1"/>
  <c r="AC65" i="27"/>
  <c r="AD65" s="1"/>
  <c r="AC65" i="28"/>
  <c r="AD65" s="1"/>
  <c r="AC64" i="26"/>
  <c r="AD64" s="1"/>
  <c r="AC65" i="29"/>
  <c r="AD65" s="1"/>
  <c r="J65" i="44"/>
  <c r="O60" i="6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J66" i="44"/>
  <c r="AC66" i="24"/>
  <c r="AD66" s="1"/>
  <c r="AC66" i="28"/>
  <c r="AD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AC67" i="24"/>
  <c r="AD67" s="1"/>
  <c r="AC67" i="29"/>
  <c r="AD67" s="1"/>
  <c r="AC66" i="26"/>
  <c r="AD66" s="1"/>
  <c r="AC67" i="27"/>
  <c r="AD67" s="1"/>
  <c r="AC67" i="28"/>
  <c r="AD67" s="1"/>
  <c r="J67" i="44"/>
  <c r="V63" i="62"/>
  <c r="V68" i="53"/>
  <c r="U68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4"/>
  <c r="AG62" i="29"/>
  <c r="K68" i="38"/>
  <c r="M68" s="1"/>
  <c r="C69" i="53"/>
  <c r="AE73" i="44"/>
  <c r="Q67" i="53"/>
  <c r="P73" i="44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C67" i="26"/>
  <c r="AD67" s="1"/>
  <c r="AC68" i="28"/>
  <c r="AD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C69" i="29"/>
  <c r="AD69" s="1"/>
  <c r="AC69" i="27"/>
  <c r="AD69" s="1"/>
  <c r="AC68" i="26"/>
  <c r="AD68" s="1"/>
  <c r="AC69" i="24"/>
  <c r="AD69" s="1"/>
  <c r="G70" i="44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C70" i="28"/>
  <c r="AD70" s="1"/>
  <c r="AC69" i="26"/>
  <c r="AD69" s="1"/>
  <c r="H71" i="44"/>
  <c r="T71" i="53"/>
  <c r="N71" i="26" s="1"/>
  <c r="O71" i="53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AG67" i="27"/>
  <c r="K71" i="38"/>
  <c r="M71" s="1"/>
  <c r="C72" i="53"/>
  <c r="AE76" i="44"/>
  <c r="Q70" i="53"/>
  <c r="C72" i="52"/>
  <c r="P76" i="44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V69" s="1"/>
  <c r="Q75" i="44"/>
  <c r="T71" i="52"/>
  <c r="M71" i="26" s="1"/>
  <c r="O71" i="52"/>
  <c r="Q71" s="1"/>
  <c r="V72" i="53"/>
  <c r="U72"/>
  <c r="N72" i="27" s="1"/>
  <c r="T72" i="53"/>
  <c r="N72" i="26" s="1"/>
  <c r="O72" i="53"/>
  <c r="S72"/>
  <c r="W72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AE77" i="44"/>
  <c r="Q71" i="53"/>
  <c r="P77" i="44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4" l="1"/>
  <c r="AD72" s="1"/>
  <c r="AC72" i="29"/>
  <c r="AD72" s="1"/>
  <c r="AC72" i="27"/>
  <c r="AD72" s="1"/>
  <c r="H73" i="44"/>
  <c r="AC71" i="26"/>
  <c r="AD71" s="1"/>
  <c r="AC72" i="28"/>
  <c r="AD72" s="1"/>
  <c r="O69" i="61"/>
  <c r="T72" i="52"/>
  <c r="M72" i="26" s="1"/>
  <c r="O72" i="52"/>
  <c r="Q72" s="1"/>
  <c r="V68" i="63"/>
  <c r="Q76" i="44"/>
  <c r="T73" i="53"/>
  <c r="N73" i="26" s="1"/>
  <c r="O73" i="53"/>
  <c r="S73"/>
  <c r="W7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AE78" i="44"/>
  <c r="P78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2" i="26" l="1"/>
  <c r="AD72" s="1"/>
  <c r="AC73" i="24"/>
  <c r="AD73" s="1"/>
  <c r="AC73" i="27"/>
  <c r="AD73" s="1"/>
  <c r="AC73" i="28"/>
  <c r="AD73" s="1"/>
  <c r="AC73" i="29"/>
  <c r="AD73" s="1"/>
  <c r="Q77" i="44"/>
  <c r="V74" i="53"/>
  <c r="N74" i="28" s="1"/>
  <c r="U74" i="53"/>
  <c r="T74"/>
  <c r="N74" i="26" s="1"/>
  <c r="O74" i="53"/>
  <c r="S74"/>
  <c r="W74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7"/>
  <c r="AD74" s="1"/>
  <c r="AC74" i="24"/>
  <c r="AD74" s="1"/>
  <c r="AC73" i="26"/>
  <c r="AD73" s="1"/>
  <c r="AC74" i="29"/>
  <c r="AD74" s="1"/>
  <c r="J74" i="44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K76" i="38"/>
  <c r="M76" s="1"/>
  <c r="C77" i="53"/>
  <c r="AE81" i="44"/>
  <c r="Q75" i="53"/>
  <c r="P81" i="44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C75" i="26"/>
  <c r="AD75" s="1"/>
  <c r="AC76" i="29"/>
  <c r="AD76" s="1"/>
  <c r="AC76" i="24"/>
  <c r="AD76" s="1"/>
  <c r="J76" i="44"/>
  <c r="T76" i="52"/>
  <c r="M76" i="26" s="1"/>
  <c r="O76" i="52"/>
  <c r="Q76" s="1"/>
  <c r="Q80" i="44"/>
  <c r="T77" i="53"/>
  <c r="N77" i="26" s="1"/>
  <c r="O77" i="53"/>
  <c r="S77"/>
  <c r="W77"/>
  <c r="N77" i="29" s="1"/>
  <c r="V77" i="53"/>
  <c r="N77" i="28" s="1"/>
  <c r="U77" i="53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K77" i="38"/>
  <c r="M77" s="1"/>
  <c r="Q76" i="53"/>
  <c r="C78"/>
  <c r="AE82" i="44"/>
  <c r="P82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7" l="1"/>
  <c r="AD77" s="1"/>
  <c r="AC77" i="24"/>
  <c r="AD77" s="1"/>
  <c r="AC77" i="29"/>
  <c r="AD77" s="1"/>
  <c r="AC77" i="28"/>
  <c r="AD77" s="1"/>
  <c r="AC76" i="26"/>
  <c r="AD76" s="1"/>
  <c r="V78" i="53"/>
  <c r="N78" i="28" s="1"/>
  <c r="U78" i="53"/>
  <c r="T78"/>
  <c r="O78"/>
  <c r="S78"/>
  <c r="N78" i="24" s="1"/>
  <c r="W78" i="53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AF81"/>
  <c r="N78" i="26"/>
  <c r="N78" i="27"/>
  <c r="K78" i="38"/>
  <c r="M78" s="1"/>
  <c r="C79" i="53"/>
  <c r="AE83" i="44"/>
  <c r="Q77" i="53"/>
  <c r="C79" i="52"/>
  <c r="P83" i="44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7" l="1"/>
  <c r="AD78" s="1"/>
  <c r="AC78" i="24"/>
  <c r="AD78" s="1"/>
  <c r="AC78" i="28"/>
  <c r="AD78" s="1"/>
  <c r="AC77" i="26"/>
  <c r="AD77" s="1"/>
  <c r="AC78" i="29"/>
  <c r="AD78" s="1"/>
  <c r="T79" i="53"/>
  <c r="N79" i="26" s="1"/>
  <c r="O79" i="53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AC79" i="29" l="1"/>
  <c r="AD79" s="1"/>
  <c r="AC79" i="27"/>
  <c r="AD79" s="1"/>
  <c r="AC79" i="24"/>
  <c r="AD79" s="1"/>
  <c r="AC78" i="26"/>
  <c r="AD78" s="1"/>
  <c r="AC79" i="28"/>
  <c r="AD79" s="1"/>
  <c r="G80" i="44"/>
  <c r="J80" s="1"/>
  <c r="V76" i="62"/>
  <c r="V80" i="53"/>
  <c r="N80" i="28" s="1"/>
  <c r="U80" i="53"/>
  <c r="N80" i="27" s="1"/>
  <c r="T80" i="53"/>
  <c r="N80" i="26" s="1"/>
  <c r="O80" i="53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G81" i="44" s="1"/>
  <c r="B81"/>
  <c r="A81"/>
  <c r="H78" i="14"/>
  <c r="D80" i="44"/>
  <c r="AF83"/>
  <c r="K80" i="38"/>
  <c r="M80" s="1"/>
  <c r="C81" i="53"/>
  <c r="AE85" i="44"/>
  <c r="Q79" i="53"/>
  <c r="P85" i="44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C80" i="28"/>
  <c r="AD80" s="1"/>
  <c r="AC79" i="26"/>
  <c r="AD79" s="1"/>
  <c r="AC80" i="29"/>
  <c r="AD80" s="1"/>
  <c r="T80" i="52"/>
  <c r="M80" i="26" s="1"/>
  <c r="O80" i="52"/>
  <c r="Q80" s="1"/>
  <c r="Q84" i="44"/>
  <c r="T81" i="53"/>
  <c r="N81" i="26" s="1"/>
  <c r="O81" i="53"/>
  <c r="S81"/>
  <c r="W81"/>
  <c r="V81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AE86" i="44"/>
  <c r="Q80" i="53"/>
  <c r="P86" i="44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0" i="26"/>
  <c r="AD80" s="1"/>
  <c r="AC81" i="24"/>
  <c r="AD81" s="1"/>
  <c r="AC81" i="28"/>
  <c r="AD81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AE87" i="44"/>
  <c r="Q81" i="53"/>
  <c r="C83" i="52"/>
  <c r="P87" i="44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9" l="1"/>
  <c r="AD82" s="1"/>
  <c r="AC82" i="24"/>
  <c r="AD82" s="1"/>
  <c r="AC82" i="28"/>
  <c r="AD82" s="1"/>
  <c r="AC81" i="26"/>
  <c r="AD81" s="1"/>
  <c r="AC82" i="27"/>
  <c r="AD82" s="1"/>
  <c r="O78" i="63"/>
  <c r="H83" i="44"/>
  <c r="Q86"/>
  <c r="T83" i="53"/>
  <c r="N83" i="26" s="1"/>
  <c r="O83" i="53"/>
  <c r="S83"/>
  <c r="N83" i="24" s="1"/>
  <c r="W83" i="53"/>
  <c r="V83"/>
  <c r="N83" i="28" s="1"/>
  <c r="U83" i="53"/>
  <c r="N83" i="27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9"/>
  <c r="K83" i="38"/>
  <c r="M83" s="1"/>
  <c r="Q82" i="53"/>
  <c r="C84"/>
  <c r="AE88" i="44"/>
  <c r="C84" i="52"/>
  <c r="P88" i="44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8" l="1"/>
  <c r="AD83" s="1"/>
  <c r="AC83" i="27"/>
  <c r="AD83" s="1"/>
  <c r="AC83" i="29"/>
  <c r="AD83" s="1"/>
  <c r="V79" i="63"/>
  <c r="AC82" i="26"/>
  <c r="AD82" s="1"/>
  <c r="AC83" i="24"/>
  <c r="AD83" s="1"/>
  <c r="J83" i="44"/>
  <c r="G84"/>
  <c r="T83" i="52"/>
  <c r="M83" i="26" s="1"/>
  <c r="O83" i="52"/>
  <c r="Q83" s="1"/>
  <c r="Q87" i="44"/>
  <c r="V84" i="53"/>
  <c r="U84"/>
  <c r="N84" i="27" s="1"/>
  <c r="T84" i="53"/>
  <c r="O84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C84" i="24"/>
  <c r="AD84" s="1"/>
  <c r="AC84" i="29"/>
  <c r="AD84" s="1"/>
  <c r="AC83" i="26"/>
  <c r="AD83" s="1"/>
  <c r="AC84" i="27"/>
  <c r="AD84" s="1"/>
  <c r="J84" i="44"/>
  <c r="V81" i="61"/>
  <c r="G85" i="44"/>
  <c r="W82" i="14"/>
  <c r="Q88" i="4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AE90" i="44"/>
  <c r="P90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5" i="27"/>
  <c r="AD85" s="1"/>
  <c r="AC84" i="26"/>
  <c r="AD84" s="1"/>
  <c r="AC85" i="29"/>
  <c r="AD85" s="1"/>
  <c r="AC85" i="28"/>
  <c r="AD85" s="1"/>
  <c r="H86" i="44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N87" i="28" s="1"/>
  <c r="U87" i="53"/>
  <c r="M88" i="44"/>
  <c r="O85" i="14"/>
  <c r="V85"/>
  <c r="T85"/>
  <c r="R85"/>
  <c r="B88" i="44"/>
  <c r="A88"/>
  <c r="H85" i="14"/>
  <c r="D87" i="44"/>
  <c r="AF90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6" i="26"/>
  <c r="AD86" s="1"/>
  <c r="AC87" i="24"/>
  <c r="AD87" s="1"/>
  <c r="AC87" i="27"/>
  <c r="AD87" s="1"/>
  <c r="AC87" i="28"/>
  <c r="AD87" s="1"/>
  <c r="G83" i="62"/>
  <c r="V83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8" i="28"/>
  <c r="AD88" s="1"/>
  <c r="AC88" i="24"/>
  <c r="AD88" s="1"/>
  <c r="H89" i="44"/>
  <c r="AC87" i="26"/>
  <c r="AD87" s="1"/>
  <c r="O83" i="63"/>
  <c r="O83" i="62"/>
  <c r="T88" i="52"/>
  <c r="M88" i="26" s="1"/>
  <c r="O88" i="52"/>
  <c r="Q88" s="1"/>
  <c r="Q92" i="44"/>
  <c r="T89" i="53"/>
  <c r="O89"/>
  <c r="S89"/>
  <c r="N89" i="24" s="1"/>
  <c r="W89" i="53"/>
  <c r="V89"/>
  <c r="N89" i="28" s="1"/>
  <c r="U89" i="53"/>
  <c r="N89" i="27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9"/>
  <c r="N89" i="26"/>
  <c r="AG84" i="28"/>
  <c r="AG84" i="29"/>
  <c r="AG84" i="27"/>
  <c r="K89" i="38"/>
  <c r="M89" s="1"/>
  <c r="C90" i="53"/>
  <c r="AE94" i="44"/>
  <c r="Q88" i="53"/>
  <c r="P94" i="44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C89" i="28"/>
  <c r="AD89" s="1"/>
  <c r="AC89" i="27"/>
  <c r="AD89" s="1"/>
  <c r="AC88" i="26"/>
  <c r="AD88" s="1"/>
  <c r="AC89" i="29"/>
  <c r="AD89" s="1"/>
  <c r="G90" i="44"/>
  <c r="Q93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7"/>
  <c r="AD90" s="1"/>
  <c r="AC90" i="28"/>
  <c r="AD90" s="1"/>
  <c r="AC90" i="24"/>
  <c r="AD90" s="1"/>
  <c r="AC89" i="26"/>
  <c r="AD89" s="1"/>
  <c r="H91" i="44"/>
  <c r="J90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4" i="24"/>
  <c r="AG86" i="27"/>
  <c r="AG86" i="28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C90" i="26"/>
  <c r="AD90" s="1"/>
  <c r="AC91" i="29"/>
  <c r="AD91" s="1"/>
  <c r="AC91" i="28"/>
  <c r="AD91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7" i="24"/>
  <c r="AG86" i="26"/>
  <c r="AG86" i="29"/>
  <c r="AG87"/>
  <c r="AG87" i="28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C92" i="27"/>
  <c r="AD92" s="1"/>
  <c r="AC92" i="24"/>
  <c r="AD92" s="1"/>
  <c r="AC92" i="29"/>
  <c r="AD92" s="1"/>
  <c r="AC91" i="26"/>
  <c r="AD91" s="1"/>
  <c r="H93" i="44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V94" i="53"/>
  <c r="N94" i="28" s="1"/>
  <c r="U94" i="53"/>
  <c r="N94" i="27" s="1"/>
  <c r="T94" i="53"/>
  <c r="O94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AG88" i="29"/>
  <c r="AG88" i="30"/>
  <c r="AG88" i="26"/>
  <c r="K94" i="38"/>
  <c r="M94" s="1"/>
  <c r="C95" i="53"/>
  <c r="AE99" i="44"/>
  <c r="Q93" i="53"/>
  <c r="C95" i="52"/>
  <c r="P99" i="44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C94" i="27"/>
  <c r="AD94" s="1"/>
  <c r="AC94" i="28"/>
  <c r="AD94" s="1"/>
  <c r="AC94" i="29"/>
  <c r="AD94" s="1"/>
  <c r="AC93" i="26"/>
  <c r="AD93" s="1"/>
  <c r="O90" i="61"/>
  <c r="H95" i="4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C95" i="24"/>
  <c r="AD95" s="1"/>
  <c r="AC94" i="26"/>
  <c r="AD94" s="1"/>
  <c r="AC95" i="29"/>
  <c r="AD95" s="1"/>
  <c r="AC95" i="27"/>
  <c r="AD95" s="1"/>
  <c r="J95" i="44"/>
  <c r="G91" i="62"/>
  <c r="O91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N96" i="24" s="1"/>
  <c r="W96" i="53"/>
  <c r="N96" i="29" s="1"/>
  <c r="V90" i="63"/>
  <c r="M97" i="44"/>
  <c r="G91" i="61"/>
  <c r="R94" i="14"/>
  <c r="V94"/>
  <c r="T94"/>
  <c r="B97" i="44"/>
  <c r="A97"/>
  <c r="H94" i="14"/>
  <c r="D96" i="44"/>
  <c r="AF99"/>
  <c r="N96" i="26"/>
  <c r="AG91"/>
  <c r="AG92" i="28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J96" i="44" l="1"/>
  <c r="AC96" i="28"/>
  <c r="AD96" s="1"/>
  <c r="AC96" i="24"/>
  <c r="AD96" s="1"/>
  <c r="AC96" i="29"/>
  <c r="AD96" s="1"/>
  <c r="AC96" i="27"/>
  <c r="AD96" s="1"/>
  <c r="AC95" i="26"/>
  <c r="AD95" s="1"/>
  <c r="G97" i="44"/>
  <c r="O91" i="63"/>
  <c r="V91" i="62"/>
  <c r="Q100" i="44"/>
  <c r="T97" i="53"/>
  <c r="N97" i="26" s="1"/>
  <c r="O97" i="53"/>
  <c r="S97"/>
  <c r="W97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6" i="26"/>
  <c r="AD96" s="1"/>
  <c r="AC97" i="24"/>
  <c r="AD97" s="1"/>
  <c r="AC97" i="28"/>
  <c r="AD97" s="1"/>
  <c r="AC97" i="27"/>
  <c r="AD97" s="1"/>
  <c r="J97" i="44"/>
  <c r="V92" i="63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/>
  <c r="AD98" s="1"/>
  <c r="AC98" i="24"/>
  <c r="AD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J100" i="44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<sst xmlns="http://schemas.openxmlformats.org/spreadsheetml/2006/main" count="7839" uniqueCount="487">
  <si>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</si>
  <si>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</si>
  <si>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</si>
  <si>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</si>
  <si>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</si>
  <si>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</si>
  <si>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</si>
  <si>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</si>
  <si>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</si>
  <si>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</si>
  <si>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</si>
  <si>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</si>
  <si>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</si>
  <si>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</si>
  <si>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</si>
  <si>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</si>
  <si>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</si>
  <si>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</si>
  <si>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</si>
  <si>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</si>
  <si>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</si>
  <si>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</si>
  <si>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</si>
  <si>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</si>
  <si>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</si>
  <si>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</si>
  <si>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</si>
  <si>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</si>
  <si>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</si>
  <si>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</si>
  <si>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</si>
  <si>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</si>
  <si>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</si>
  <si>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</si>
  <si>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</si>
  <si>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</si>
  <si>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</si>
  <si>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</si>
  <si>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</si>
  <si>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</si>
  <si>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</si>
  <si>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</si>
  <si>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</si>
  <si>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</si>
  <si>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</si>
  <si>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</si>
  <si>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</si>
  <si>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</si>
  <si>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</si>
  <si>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</si>
  <si>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</si>
  <si>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</si>
  <si>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</si>
  <si>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</si>
  <si>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</si>
  <si>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</si>
  <si>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</si>
  <si>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</si>
  <si>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</si>
  <si>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</si>
  <si>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</si>
  <si>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</si>
  <si>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</si>
  <si>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</si>
  <si>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</si>
  <si>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</si>
  <si>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</si>
  <si>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</si>
  <si>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</si>
  <si>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</si>
  <si>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</si>
  <si>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</si>
  <si>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</si>
  <si>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</si>
  <si>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</si>
  <si>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</si>
  <si>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</si>
  <si>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</si>
  <si>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</si>
  <si>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</si>
  <si>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</si>
  <si>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</si>
  <si>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</si>
  <si>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</si>
  <si>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</si>
  <si>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</si>
  <si>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</si>
  <si>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</si>
  <si>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</si>
  <si>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</si>
  <si>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</si>
  <si>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</si>
  <si>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</si>
  <si>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</si>
  <si>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</si>
  <si>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</si>
  <si>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</si>
  <si>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</si>
  <si>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</si>
  <si>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</si>
  <si>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</si>
  <si>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</si>
  <si>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</si>
  <si>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</si>
  <si>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</si>
  <si>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</si>
  <si>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</si>
  <si>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</si>
  <si>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</si>
  <si>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</si>
  <si>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</si>
  <si>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</si>
  <si>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</si>
  <si>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</si>
  <si>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</si>
  <si>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</si>
  <si>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</si>
  <si>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</si>
  <si>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</si>
  <si>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</si>
  <si>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</si>
  <si>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</si>
  <si>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</si>
  <si>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</si>
  <si>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</si>
  <si>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</si>
  <si>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</si>
  <si>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</si>
  <si>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</si>
  <si>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</si>
  <si>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</si>
  <si>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</si>
  <si>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</si>
  <si>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</si>
  <si>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</si>
  <si>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</si>
  <si>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</si>
  <si>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</si>
  <si>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</si>
  <si>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</si>
  <si>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</si>
  <si>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</si>
  <si>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</si>
  <si>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</si>
  <si>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</si>
  <si>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</si>
  <si>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</si>
  <si>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</si>
  <si>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</si>
  <si>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</si>
  <si>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</si>
  <si>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</si>
  <si>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</si>
  <si>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</si>
  <si>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</si>
  <si>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</si>
  <si>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</si>
  <si>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</si>
  <si>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</si>
  <si>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</si>
  <si>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</si>
  <si>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</si>
  <si>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</si>
  <si>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</si>
  <si>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</si>
  <si>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</si>
  <si>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</si>
  <si>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</si>
  <si>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</si>
  <si>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</si>
  <si>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</si>
  <si>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</si>
  <si>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</si>
  <si>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</si>
  <si>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</si>
  <si>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</si>
  <si>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</si>
  <si>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</si>
  <si>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</si>
  <si>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</si>
  <si>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</si>
  <si>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</si>
  <si>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</si>
  <si>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</si>
  <si>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</si>
  <si>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</si>
  <si>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</si>
  <si>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</si>
  <si>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</si>
  <si>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</si>
  <si>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</si>
  <si>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</si>
  <si>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</si>
  <si>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</si>
  <si>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</si>
  <si>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</si>
  <si>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</si>
  <si>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</si>
  <si>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</si>
  <si>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</si>
  <si>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</si>
  <si>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</si>
  <si>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</si>
  <si>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</si>
  <si>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</si>
  <si>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</si>
  <si>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</si>
  <si>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</si>
  <si>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</si>
  <si>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</si>
  <si>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</si>
  <si>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</si>
  <si>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</si>
  <si>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</si>
  <si>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</si>
  <si>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</si>
  <si>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</si>
  <si>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</si>
  <si>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</si>
  <si>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</si>
  <si>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</si>
  <si>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</si>
  <si>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</si>
  <si>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</si>
  <si>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</si>
  <si>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</si>
  <si>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</si>
  <si>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</si>
  <si>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</si>
  <si>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</si>
  <si>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</si>
  <si>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</si>
  <si>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</si>
  <si>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</si>
  <si>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</si>
  <si>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</si>
  <si>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</si>
  <si>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</si>
  <si>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</si>
  <si>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</si>
  <si>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</si>
  <si>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</si>
  <si>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</si>
  <si>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</si>
  <si>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</si>
  <si>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</si>
  <si>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</si>
  <si>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</si>
  <si>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</si>
  <si>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</si>
  <si>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</si>
  <si>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</si>
  <si>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</si>
  <si>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</si>
  <si>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</si>
  <si>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</si>
  <si>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</si>
  <si>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</si>
  <si>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</si>
  <si>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</si>
  <si>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</si>
  <si>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</si>
  <si>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</si>
  <si>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</si>
  <si>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</si>
  <si>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</si>
  <si>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</si>
  <si>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</si>
  <si>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</si>
  <si>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</si>
  <si>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</si>
  <si>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</si>
  <si>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</si>
  <si>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</si>
  <si>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</si>
  <si>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</si>
  <si>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</si>
  <si>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</si>
  <si>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</si>
  <si>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</si>
  <si>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</si>
  <si>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</si>
  <si>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</si>
  <si>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</si>
  <si>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</si>
  <si>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</si>
  <si>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</si>
  <si>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</si>
  <si>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</si>
  <si>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</si>
  <si>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</si>
  <si>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</si>
  <si>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</si>
  <si>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</si>
  <si>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</si>
  <si>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</si>
  <si>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</si>
  <si>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</si>
  <si>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</si>
  <si>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</si>
  <si>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</si>
  <si>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</si>
  <si>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</si>
  <si>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</si>
  <si>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</si>
  <si>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</si>
  <si>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</si>
  <si>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</si>
  <si>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</si>
  <si>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</si>
  <si>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</si>
  <si>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</si>
  <si>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</si>
  <si>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</si>
  <si>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</si>
  <si>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</si>
  <si>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</si>
  <si>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</si>
  <si>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</si>
  <si>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</si>
  <si>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</si>
  <si>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</si>
  <si>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</si>
  <si>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</si>
  <si>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</si>
  <si>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</si>
  <si>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</si>
  <si>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</si>
  <si>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</si>
  <si>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</si>
  <si>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</si>
  <si>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</si>
  <si>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</si>
  <si>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</si>
  <si>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</si>
  <si>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</si>
  <si>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</si>
  <si>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</si>
  <si>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</si>
  <si>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</si>
  <si>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</si>
  <si>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</si>
  <si>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</si>
  <si>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</si>
  <si>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</si>
  <si>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</si>
  <si>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</si>
  <si>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</si>
  <si>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</si>
  <si>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</si>
  <si>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</si>
  <si>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</si>
  <si>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</si>
  <si>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</si>
  <si>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</si>
  <si>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</si>
  <si>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</si>
  <si>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</si>
  <si>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</si>
  <si>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</si>
  <si>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</si>
  <si>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</si>
  <si>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</si>
  <si>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</si>
  <si>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</si>
  <si>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</si>
  <si>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</si>
  <si>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</si>
  <si>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</si>
  <si>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</si>
  <si>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</si>
  <si>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</si>
  <si>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</si>
  <si>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</si>
  <si>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</si>
  <si>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</si>
  <si>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</si>
  <si>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</si>
  <si>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</si>
  <si>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</si>
  <si>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</si>
  <si>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</si>
  <si>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</si>
  <si>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</si>
  <si>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</si>
  <si>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</si>
  <si>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</si>
  <si>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</si>
  <si>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</si>
  <si>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</si>
  <si>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</si>
  <si>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</si>
  <si>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</si>
  <si>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</si>
  <si>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</si>
  <si>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</si>
  <si>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</si>
  <si>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</si>
  <si>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</si>
  <si>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</si>
  <si>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</si>
  <si>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</si>
  <si>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</si>
  <si>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</si>
  <si>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</si>
  <si>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</si>
  <si>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</si>
  <si>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</si>
  <si>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</si>
  <si>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</si>
  <si>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</si>
  <si>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</si>
  <si>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</si>
  <si>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</si>
  <si>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</si>
  <si>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</si>
  <si>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</si>
  <si>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</si>
  <si>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</si>
  <si>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</si>
  <si>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</si>
  <si>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</si>
  <si>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</si>
  <si>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</si>
  <si>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</si>
  <si>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65IS2022/04/22</t>
  </si>
  <si>
    <t>ANTA_CRF(NR-90)</t>
  </si>
  <si>
    <t>ANTA_GF(NR-90)</t>
  </si>
  <si>
    <t>ANTA_LF(NR-90)</t>
  </si>
  <si>
    <t>ANTA_RF(NR-90)</t>
  </si>
  <si>
    <t>AURY_CRF(NR-90)</t>
  </si>
  <si>
    <t>AURY_GF(NR-90)</t>
  </si>
  <si>
    <t>AURY_LF(NR-90)</t>
  </si>
  <si>
    <t>AURY_RF(NR-90)</t>
  </si>
  <si>
    <t>BRBCL(ER-30)</t>
  </si>
  <si>
    <t>BSIUL(NR-90)</t>
  </si>
  <si>
    <t>CHAMERA1(NR-90)</t>
  </si>
  <si>
    <t>CHAMERA2(NR-90)</t>
  </si>
  <si>
    <t>CHAMERA3(NR-90)</t>
  </si>
  <si>
    <t>DADRI_CRF(NR-90)</t>
  </si>
  <si>
    <t>DADRI_GF(NR-90)</t>
  </si>
  <si>
    <t>DADRI_LF(NR-90)</t>
  </si>
  <si>
    <t>DADRI_RF(NR-90)</t>
  </si>
  <si>
    <t>DADRT2(NR-90)</t>
  </si>
  <si>
    <t>DHAULIGNGA(NR-90)</t>
  </si>
  <si>
    <t>DULHASTI(NR-90)</t>
  </si>
  <si>
    <t>FSTPP I &amp; II(ER-30)</t>
  </si>
  <si>
    <t>JHAJJAR(NR-90)</t>
  </si>
  <si>
    <t>KHSTPP-II(ER-30)</t>
  </si>
  <si>
    <t>KOTESHWR(NR-90)</t>
  </si>
  <si>
    <t>NAPP(NR-90)</t>
  </si>
  <si>
    <t>NJPC(NR-90)</t>
  </si>
  <si>
    <t>PARBATI3(NR-90)</t>
  </si>
  <si>
    <t>RAPPB(NR-90)</t>
  </si>
  <si>
    <t>RAPPC(NR-90)</t>
  </si>
  <si>
    <t>RIHAND1(NR-90)</t>
  </si>
  <si>
    <t>RIHAND2(NR-90)</t>
  </si>
  <si>
    <t>RIHAND3(NR-90)</t>
  </si>
  <si>
    <t>SALAL(NR-90)</t>
  </si>
  <si>
    <t>SASAN(WR-62)</t>
  </si>
  <si>
    <t>SEWA2(NR-90)</t>
  </si>
  <si>
    <t>SINGRAULI(NR-90)</t>
  </si>
  <si>
    <t>SINGRAULI_HYDRO(NR-90)</t>
  </si>
  <si>
    <t>TALA(ER-30)</t>
  </si>
  <si>
    <t>TANAKPUR(NR-90)</t>
  </si>
  <si>
    <t>TEHRI(NR-90)</t>
  </si>
  <si>
    <t>UNCHAHAR1(NR-90)</t>
  </si>
  <si>
    <t>UNCHAHAR2(NR-90)</t>
  </si>
  <si>
    <t>UNCHAHAR3(NR-90)</t>
  </si>
  <si>
    <t>UNCHAHAR4(NR-90)</t>
  </si>
  <si>
    <t>URI2(NR-90)</t>
  </si>
  <si>
    <t>SHPPBPL</t>
  </si>
  <si>
    <t>SINGOLI</t>
  </si>
  <si>
    <t>RSEJ3PL_FTG2</t>
  </si>
  <si>
    <t>JPL</t>
  </si>
  <si>
    <t>Teesta_III</t>
  </si>
  <si>
    <t>KSK_MAHANADI</t>
  </si>
  <si>
    <t>ESSARMPL</t>
  </si>
  <si>
    <t>HP</t>
  </si>
  <si>
    <t>JLHEP</t>
  </si>
  <si>
    <t>GMRKEL</t>
  </si>
  <si>
    <t>ITCWIND</t>
  </si>
  <si>
    <t>GEE_HP</t>
  </si>
  <si>
    <t>CHANJUII</t>
  </si>
  <si>
    <t>MePDCL</t>
  </si>
  <si>
    <t>TS1PL_BKN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</si>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</sst>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62</v>
          </cell>
          <cell r="C5">
            <v>0</v>
          </cell>
          <cell r="D5">
            <v>243</v>
          </cell>
          <cell r="E5">
            <v>0</v>
          </cell>
          <cell r="H5">
            <v>62</v>
          </cell>
          <cell r="I5">
            <v>0</v>
          </cell>
          <cell r="J5">
            <v>98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243</v>
          </cell>
          <cell r="E6">
            <v>0</v>
          </cell>
          <cell r="H6">
            <v>62</v>
          </cell>
          <cell r="I6">
            <v>0</v>
          </cell>
          <cell r="J6">
            <v>98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243</v>
          </cell>
          <cell r="E7">
            <v>0</v>
          </cell>
          <cell r="H7">
            <v>62</v>
          </cell>
          <cell r="I7">
            <v>0</v>
          </cell>
          <cell r="J7">
            <v>98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243</v>
          </cell>
          <cell r="E8">
            <v>0</v>
          </cell>
          <cell r="H8">
            <v>62</v>
          </cell>
          <cell r="I8">
            <v>0</v>
          </cell>
          <cell r="J8">
            <v>98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243</v>
          </cell>
          <cell r="E9">
            <v>0</v>
          </cell>
          <cell r="H9">
            <v>62</v>
          </cell>
          <cell r="I9">
            <v>0</v>
          </cell>
          <cell r="J9">
            <v>90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243</v>
          </cell>
          <cell r="E10">
            <v>0</v>
          </cell>
          <cell r="H10">
            <v>62</v>
          </cell>
          <cell r="I10">
            <v>0</v>
          </cell>
          <cell r="J10">
            <v>90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243</v>
          </cell>
          <cell r="E11">
            <v>0</v>
          </cell>
          <cell r="H11">
            <v>62</v>
          </cell>
          <cell r="I11">
            <v>0</v>
          </cell>
          <cell r="J11">
            <v>98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243</v>
          </cell>
          <cell r="E12">
            <v>0</v>
          </cell>
          <cell r="H12">
            <v>62</v>
          </cell>
          <cell r="I12">
            <v>0</v>
          </cell>
          <cell r="J12">
            <v>98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243</v>
          </cell>
          <cell r="E13">
            <v>0</v>
          </cell>
          <cell r="H13">
            <v>62</v>
          </cell>
          <cell r="I13">
            <v>0</v>
          </cell>
          <cell r="J13">
            <v>98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243</v>
          </cell>
          <cell r="E14">
            <v>0</v>
          </cell>
          <cell r="H14">
            <v>62</v>
          </cell>
          <cell r="I14">
            <v>0</v>
          </cell>
          <cell r="J14">
            <v>98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243</v>
          </cell>
          <cell r="E15">
            <v>0</v>
          </cell>
          <cell r="H15">
            <v>62</v>
          </cell>
          <cell r="I15">
            <v>0</v>
          </cell>
          <cell r="J15">
            <v>98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243</v>
          </cell>
          <cell r="E16">
            <v>0</v>
          </cell>
          <cell r="H16">
            <v>62</v>
          </cell>
          <cell r="I16">
            <v>0</v>
          </cell>
          <cell r="J16">
            <v>98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243</v>
          </cell>
          <cell r="E17">
            <v>0</v>
          </cell>
          <cell r="H17">
            <v>62</v>
          </cell>
          <cell r="I17">
            <v>0</v>
          </cell>
          <cell r="J17">
            <v>98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243</v>
          </cell>
          <cell r="E18">
            <v>0</v>
          </cell>
          <cell r="H18">
            <v>62</v>
          </cell>
          <cell r="I18">
            <v>0</v>
          </cell>
          <cell r="J18">
            <v>98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243</v>
          </cell>
          <cell r="E19">
            <v>0</v>
          </cell>
          <cell r="H19">
            <v>62</v>
          </cell>
          <cell r="I19">
            <v>0</v>
          </cell>
          <cell r="J19">
            <v>98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243</v>
          </cell>
          <cell r="E20">
            <v>0</v>
          </cell>
          <cell r="H20">
            <v>62</v>
          </cell>
          <cell r="I20">
            <v>0</v>
          </cell>
          <cell r="J20">
            <v>98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243</v>
          </cell>
          <cell r="E21">
            <v>0</v>
          </cell>
          <cell r="H21">
            <v>62</v>
          </cell>
          <cell r="I21">
            <v>0</v>
          </cell>
          <cell r="J21">
            <v>98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243</v>
          </cell>
          <cell r="E22">
            <v>0</v>
          </cell>
          <cell r="H22">
            <v>62</v>
          </cell>
          <cell r="I22">
            <v>0</v>
          </cell>
          <cell r="J22">
            <v>98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243</v>
          </cell>
          <cell r="E23">
            <v>0</v>
          </cell>
          <cell r="H23">
            <v>62</v>
          </cell>
          <cell r="I23">
            <v>0</v>
          </cell>
          <cell r="J23">
            <v>98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243</v>
          </cell>
          <cell r="E24">
            <v>0</v>
          </cell>
          <cell r="H24">
            <v>62</v>
          </cell>
          <cell r="I24">
            <v>0</v>
          </cell>
          <cell r="J24">
            <v>98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243</v>
          </cell>
          <cell r="E25">
            <v>0</v>
          </cell>
          <cell r="H25">
            <v>62</v>
          </cell>
          <cell r="I25">
            <v>0</v>
          </cell>
          <cell r="J25">
            <v>98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243</v>
          </cell>
          <cell r="E26">
            <v>0</v>
          </cell>
          <cell r="H26">
            <v>62</v>
          </cell>
          <cell r="I26">
            <v>0</v>
          </cell>
          <cell r="J26">
            <v>98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243</v>
          </cell>
          <cell r="E27">
            <v>0</v>
          </cell>
          <cell r="H27">
            <v>62</v>
          </cell>
          <cell r="I27">
            <v>0</v>
          </cell>
          <cell r="J27">
            <v>98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243</v>
          </cell>
          <cell r="E28">
            <v>0</v>
          </cell>
          <cell r="H28">
            <v>62</v>
          </cell>
          <cell r="I28">
            <v>0</v>
          </cell>
          <cell r="J28">
            <v>98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243</v>
          </cell>
          <cell r="E29">
            <v>0</v>
          </cell>
          <cell r="H29">
            <v>62</v>
          </cell>
          <cell r="I29">
            <v>0</v>
          </cell>
          <cell r="J29">
            <v>98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243</v>
          </cell>
          <cell r="E30">
            <v>0</v>
          </cell>
          <cell r="H30">
            <v>62</v>
          </cell>
          <cell r="I30">
            <v>0</v>
          </cell>
          <cell r="J30">
            <v>98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243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243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0</v>
          </cell>
          <cell r="I35">
            <v>20</v>
          </cell>
          <cell r="J35">
            <v>0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0</v>
          </cell>
          <cell r="I36">
            <v>40</v>
          </cell>
          <cell r="J36">
            <v>0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0</v>
          </cell>
          <cell r="I37">
            <v>40</v>
          </cell>
          <cell r="J37">
            <v>0</v>
          </cell>
          <cell r="K37">
            <v>50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0</v>
          </cell>
          <cell r="I38">
            <v>40</v>
          </cell>
          <cell r="J38">
            <v>0</v>
          </cell>
          <cell r="K38">
            <v>50</v>
          </cell>
        </row>
        <row r="39">
          <cell r="B39">
            <v>62</v>
          </cell>
          <cell r="C39">
            <v>0</v>
          </cell>
          <cell r="D39">
            <v>238</v>
          </cell>
          <cell r="E39">
            <v>0</v>
          </cell>
          <cell r="H39">
            <v>0</v>
          </cell>
          <cell r="I39">
            <v>40</v>
          </cell>
          <cell r="J39">
            <v>0</v>
          </cell>
          <cell r="K39">
            <v>50</v>
          </cell>
        </row>
        <row r="40">
          <cell r="B40">
            <v>62</v>
          </cell>
          <cell r="C40">
            <v>0</v>
          </cell>
          <cell r="D40">
            <v>238</v>
          </cell>
          <cell r="E40">
            <v>0</v>
          </cell>
          <cell r="H40">
            <v>0</v>
          </cell>
          <cell r="I40">
            <v>40</v>
          </cell>
          <cell r="J40">
            <v>0</v>
          </cell>
          <cell r="K40">
            <v>50</v>
          </cell>
        </row>
        <row r="41">
          <cell r="B41">
            <v>62</v>
          </cell>
          <cell r="C41">
            <v>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53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73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96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96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238</v>
          </cell>
          <cell r="E45">
            <v>0</v>
          </cell>
          <cell r="H45">
            <v>62</v>
          </cell>
          <cell r="I45">
            <v>0</v>
          </cell>
          <cell r="J45">
            <v>96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238</v>
          </cell>
          <cell r="E46">
            <v>0</v>
          </cell>
          <cell r="H46">
            <v>62</v>
          </cell>
          <cell r="I46">
            <v>0</v>
          </cell>
          <cell r="J46">
            <v>96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238</v>
          </cell>
          <cell r="E47">
            <v>0</v>
          </cell>
          <cell r="H47">
            <v>62</v>
          </cell>
          <cell r="I47">
            <v>0</v>
          </cell>
          <cell r="J47">
            <v>96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238</v>
          </cell>
          <cell r="E48">
            <v>0</v>
          </cell>
          <cell r="H48">
            <v>62</v>
          </cell>
          <cell r="I48">
            <v>0</v>
          </cell>
          <cell r="J48">
            <v>90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238</v>
          </cell>
          <cell r="E49">
            <v>0</v>
          </cell>
          <cell r="H49">
            <v>62</v>
          </cell>
          <cell r="I49">
            <v>0</v>
          </cell>
          <cell r="J49">
            <v>90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238</v>
          </cell>
          <cell r="E50">
            <v>0</v>
          </cell>
          <cell r="H50">
            <v>62</v>
          </cell>
          <cell r="I50">
            <v>0</v>
          </cell>
          <cell r="J50">
            <v>90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238</v>
          </cell>
          <cell r="E51">
            <v>0</v>
          </cell>
          <cell r="H51">
            <v>62</v>
          </cell>
          <cell r="I51">
            <v>0</v>
          </cell>
          <cell r="J51">
            <v>90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238</v>
          </cell>
          <cell r="E52">
            <v>0</v>
          </cell>
          <cell r="H52">
            <v>62</v>
          </cell>
          <cell r="I52">
            <v>0</v>
          </cell>
          <cell r="J52">
            <v>90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238</v>
          </cell>
          <cell r="E53">
            <v>0</v>
          </cell>
          <cell r="H53">
            <v>62</v>
          </cell>
          <cell r="I53">
            <v>0</v>
          </cell>
          <cell r="J53">
            <v>88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238</v>
          </cell>
          <cell r="E54">
            <v>0</v>
          </cell>
          <cell r="H54">
            <v>62</v>
          </cell>
          <cell r="I54">
            <v>0</v>
          </cell>
          <cell r="J54">
            <v>88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238</v>
          </cell>
          <cell r="E55">
            <v>0</v>
          </cell>
          <cell r="H55">
            <v>62</v>
          </cell>
          <cell r="I55">
            <v>0</v>
          </cell>
          <cell r="J55">
            <v>88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238</v>
          </cell>
          <cell r="E56">
            <v>0</v>
          </cell>
          <cell r="H56">
            <v>62</v>
          </cell>
          <cell r="I56">
            <v>0</v>
          </cell>
          <cell r="J56">
            <v>88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238</v>
          </cell>
          <cell r="E57">
            <v>0</v>
          </cell>
          <cell r="H57">
            <v>62</v>
          </cell>
          <cell r="I57">
            <v>0</v>
          </cell>
          <cell r="J57">
            <v>86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238</v>
          </cell>
          <cell r="E58">
            <v>0</v>
          </cell>
          <cell r="H58">
            <v>62</v>
          </cell>
          <cell r="I58">
            <v>0</v>
          </cell>
          <cell r="J58">
            <v>86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238</v>
          </cell>
          <cell r="E59">
            <v>0</v>
          </cell>
          <cell r="H59">
            <v>62</v>
          </cell>
          <cell r="I59">
            <v>0</v>
          </cell>
          <cell r="J59">
            <v>86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238</v>
          </cell>
          <cell r="E60">
            <v>0</v>
          </cell>
          <cell r="H60">
            <v>62</v>
          </cell>
          <cell r="I60">
            <v>0</v>
          </cell>
          <cell r="J60">
            <v>86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238</v>
          </cell>
          <cell r="E61">
            <v>0</v>
          </cell>
          <cell r="H61">
            <v>62</v>
          </cell>
          <cell r="I61">
            <v>0</v>
          </cell>
          <cell r="J61">
            <v>86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238</v>
          </cell>
          <cell r="E62">
            <v>0</v>
          </cell>
          <cell r="H62">
            <v>62</v>
          </cell>
          <cell r="I62">
            <v>0</v>
          </cell>
          <cell r="J62">
            <v>86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238</v>
          </cell>
          <cell r="E63">
            <v>0</v>
          </cell>
          <cell r="H63">
            <v>62</v>
          </cell>
          <cell r="I63">
            <v>0</v>
          </cell>
          <cell r="J63">
            <v>86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238</v>
          </cell>
          <cell r="E64">
            <v>0</v>
          </cell>
          <cell r="H64">
            <v>62</v>
          </cell>
          <cell r="I64">
            <v>0</v>
          </cell>
          <cell r="J64">
            <v>86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238</v>
          </cell>
          <cell r="E65">
            <v>0</v>
          </cell>
          <cell r="H65">
            <v>62</v>
          </cell>
          <cell r="I65">
            <v>0</v>
          </cell>
          <cell r="J65">
            <v>86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238</v>
          </cell>
          <cell r="E66">
            <v>0</v>
          </cell>
          <cell r="H66">
            <v>62</v>
          </cell>
          <cell r="I66">
            <v>0</v>
          </cell>
          <cell r="J66">
            <v>86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238</v>
          </cell>
          <cell r="E67">
            <v>0</v>
          </cell>
          <cell r="H67">
            <v>62</v>
          </cell>
          <cell r="I67">
            <v>0</v>
          </cell>
          <cell r="J67">
            <v>86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238</v>
          </cell>
          <cell r="E68">
            <v>0</v>
          </cell>
          <cell r="H68">
            <v>62</v>
          </cell>
          <cell r="I68">
            <v>0</v>
          </cell>
          <cell r="J68">
            <v>86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238</v>
          </cell>
          <cell r="E69">
            <v>0</v>
          </cell>
          <cell r="H69">
            <v>62</v>
          </cell>
          <cell r="I69">
            <v>0</v>
          </cell>
          <cell r="J69">
            <v>86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238</v>
          </cell>
          <cell r="E70">
            <v>0</v>
          </cell>
          <cell r="H70">
            <v>62</v>
          </cell>
          <cell r="I70">
            <v>0</v>
          </cell>
          <cell r="J70">
            <v>86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238</v>
          </cell>
          <cell r="E71">
            <v>0</v>
          </cell>
          <cell r="H71">
            <v>62</v>
          </cell>
          <cell r="I71">
            <v>0</v>
          </cell>
          <cell r="J71">
            <v>86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238</v>
          </cell>
          <cell r="E72">
            <v>0</v>
          </cell>
          <cell r="H72">
            <v>62</v>
          </cell>
          <cell r="I72">
            <v>0</v>
          </cell>
          <cell r="J72">
            <v>86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238</v>
          </cell>
          <cell r="E73">
            <v>0</v>
          </cell>
          <cell r="H73">
            <v>62</v>
          </cell>
          <cell r="I73">
            <v>0</v>
          </cell>
          <cell r="J73">
            <v>88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238</v>
          </cell>
          <cell r="E74">
            <v>0</v>
          </cell>
          <cell r="H74">
            <v>62</v>
          </cell>
          <cell r="I74">
            <v>0</v>
          </cell>
          <cell r="J74">
            <v>88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238</v>
          </cell>
          <cell r="E75">
            <v>0</v>
          </cell>
          <cell r="H75">
            <v>62</v>
          </cell>
          <cell r="I75">
            <v>0</v>
          </cell>
          <cell r="J75">
            <v>88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238</v>
          </cell>
          <cell r="E76">
            <v>0</v>
          </cell>
          <cell r="H76">
            <v>62</v>
          </cell>
          <cell r="I76">
            <v>0</v>
          </cell>
          <cell r="J76">
            <v>88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238</v>
          </cell>
          <cell r="E77">
            <v>0</v>
          </cell>
          <cell r="H77">
            <v>62</v>
          </cell>
          <cell r="I77">
            <v>0</v>
          </cell>
          <cell r="J77">
            <v>88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238</v>
          </cell>
          <cell r="E78">
            <v>0</v>
          </cell>
          <cell r="H78">
            <v>62</v>
          </cell>
          <cell r="I78">
            <v>0</v>
          </cell>
          <cell r="J78">
            <v>88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238</v>
          </cell>
          <cell r="E79">
            <v>0</v>
          </cell>
          <cell r="H79">
            <v>62</v>
          </cell>
          <cell r="I79">
            <v>0</v>
          </cell>
          <cell r="J79">
            <v>88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238</v>
          </cell>
          <cell r="E80">
            <v>0</v>
          </cell>
          <cell r="H80">
            <v>62</v>
          </cell>
          <cell r="I80">
            <v>0</v>
          </cell>
          <cell r="J80">
            <v>88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238</v>
          </cell>
          <cell r="E81">
            <v>0</v>
          </cell>
          <cell r="H81">
            <v>62</v>
          </cell>
          <cell r="I81">
            <v>0</v>
          </cell>
          <cell r="J81">
            <v>85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238</v>
          </cell>
          <cell r="E82">
            <v>0</v>
          </cell>
          <cell r="H82">
            <v>62</v>
          </cell>
          <cell r="I82">
            <v>0</v>
          </cell>
          <cell r="J82">
            <v>85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238</v>
          </cell>
          <cell r="E83">
            <v>0</v>
          </cell>
          <cell r="H83">
            <v>62</v>
          </cell>
          <cell r="I83">
            <v>0</v>
          </cell>
          <cell r="J83">
            <v>85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238</v>
          </cell>
          <cell r="E84">
            <v>0</v>
          </cell>
          <cell r="H84">
            <v>62</v>
          </cell>
          <cell r="I84">
            <v>0</v>
          </cell>
          <cell r="J84">
            <v>85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238</v>
          </cell>
          <cell r="E85">
            <v>0</v>
          </cell>
          <cell r="H85">
            <v>62</v>
          </cell>
          <cell r="I85">
            <v>0</v>
          </cell>
          <cell r="J85">
            <v>85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238</v>
          </cell>
          <cell r="E86">
            <v>0</v>
          </cell>
          <cell r="H86">
            <v>62</v>
          </cell>
          <cell r="I86">
            <v>0</v>
          </cell>
          <cell r="J86">
            <v>85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238</v>
          </cell>
          <cell r="E87">
            <v>0</v>
          </cell>
          <cell r="H87">
            <v>62</v>
          </cell>
          <cell r="I87">
            <v>0</v>
          </cell>
          <cell r="J87">
            <v>85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238</v>
          </cell>
          <cell r="E88">
            <v>0</v>
          </cell>
          <cell r="H88">
            <v>62</v>
          </cell>
          <cell r="I88">
            <v>0</v>
          </cell>
          <cell r="J88">
            <v>85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238</v>
          </cell>
          <cell r="E89">
            <v>0</v>
          </cell>
          <cell r="H89">
            <v>62</v>
          </cell>
          <cell r="I89">
            <v>0</v>
          </cell>
          <cell r="J89">
            <v>90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238</v>
          </cell>
          <cell r="E90">
            <v>0</v>
          </cell>
          <cell r="H90">
            <v>62</v>
          </cell>
          <cell r="I90">
            <v>0</v>
          </cell>
          <cell r="J90">
            <v>84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238</v>
          </cell>
          <cell r="E91">
            <v>0</v>
          </cell>
          <cell r="H91">
            <v>62</v>
          </cell>
          <cell r="I91">
            <v>0</v>
          </cell>
          <cell r="J91">
            <v>84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238</v>
          </cell>
          <cell r="E92">
            <v>0</v>
          </cell>
          <cell r="H92">
            <v>62</v>
          </cell>
          <cell r="I92">
            <v>0</v>
          </cell>
          <cell r="J92">
            <v>84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84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84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90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87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87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87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87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87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256</v>
          </cell>
          <cell r="K5">
            <v>0</v>
          </cell>
          <cell r="L5">
            <v>0</v>
          </cell>
          <cell r="M5">
            <v>0</v>
          </cell>
          <cell r="N5">
            <v>243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243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173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153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203.44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203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258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278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258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280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280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280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241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231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211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195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171.2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157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161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161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151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151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165.2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151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174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243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263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275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195.88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153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171.3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44673</v>
      </c>
      <c r="Z3" s="37">
        <f>S3</f>
        <v>44673</v>
      </c>
      <c r="AE3" s="36"/>
      <c r="AH3" s="38">
        <f>AV4</f>
        <v>44673</v>
      </c>
    </row>
    <row r="4" spans="1:48" ht="15.75" thickBot="1">
      <c r="A4" s="37">
        <f>frq!A1</f>
        <v>44673</v>
      </c>
      <c r="L4" s="37">
        <f>frq!A1</f>
        <v>44673</v>
      </c>
      <c r="P4" s="37">
        <f>frq!A1</f>
        <v>44673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44673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6.4000000000000001E-2</v>
      </c>
      <c r="H6" s="54">
        <f>(BAWANA!U3+BAWANA!V3)/4000</f>
        <v>6.0749999999999998E-2</v>
      </c>
      <c r="I6" s="54"/>
      <c r="J6" s="54">
        <f>G6+H6+I6</f>
        <v>0.12475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18.164000000000001</v>
      </c>
      <c r="AF6" s="56">
        <f>'MSW BWN'!C3</f>
        <v>18.164000000000001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6.0749999999999998E-2</v>
      </c>
      <c r="I7" s="54"/>
      <c r="J7" s="54">
        <f t="shared" ref="J7:J70" si="3">G7+H7+I7</f>
        <v>0.14074999999999999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17.896000000000001</v>
      </c>
      <c r="AF7" s="56">
        <f>'MSW BWN'!C4</f>
        <v>17.896000000000001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4.3249999999999997E-2</v>
      </c>
      <c r="I8" s="54"/>
      <c r="J8" s="54">
        <f t="shared" si="3"/>
        <v>0.12325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17.78</v>
      </c>
      <c r="AF8" s="56">
        <f>'MSW BWN'!C5</f>
        <v>17.78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3.8249999999999999E-2</v>
      </c>
      <c r="I9" s="54"/>
      <c r="J9" s="54">
        <f t="shared" si="3"/>
        <v>0.11824999999999999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17.568000000000001</v>
      </c>
      <c r="AF9" s="56">
        <f>'MSW BWN'!C6</f>
        <v>17.568000000000001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3.7499999999999999E-2</v>
      </c>
      <c r="I10" s="54"/>
      <c r="J10" s="54">
        <f t="shared" si="3"/>
        <v>0.11749999999999999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18.295999999999999</v>
      </c>
      <c r="AF10" s="56">
        <f>'MSW BWN'!C7</f>
        <v>18.295999999999999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3.7499999999999999E-2</v>
      </c>
      <c r="I11" s="54"/>
      <c r="J11" s="54">
        <f t="shared" si="3"/>
        <v>0.11749999999999999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17.452000000000002</v>
      </c>
      <c r="AF11" s="56">
        <f>'MSW BWN'!C8</f>
        <v>17.452000000000002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3.7499999999999999E-2</v>
      </c>
      <c r="I12" s="54"/>
      <c r="J12" s="54">
        <f t="shared" si="3"/>
        <v>0.11749999999999999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17.047999999999998</v>
      </c>
      <c r="AF12" s="56">
        <f>'MSW BWN'!C9</f>
        <v>17.047999999999998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3.7499999999999999E-2</v>
      </c>
      <c r="I13" s="54"/>
      <c r="J13" s="54">
        <f t="shared" si="3"/>
        <v>0.11749999999999999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17.78</v>
      </c>
      <c r="AF13" s="56">
        <f>'MSW BWN'!C10</f>
        <v>17.78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3.7499999999999999E-2</v>
      </c>
      <c r="I14" s="54"/>
      <c r="J14" s="54">
        <f t="shared" si="3"/>
        <v>0.11749999999999999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18.452000000000002</v>
      </c>
      <c r="AF14" s="56">
        <f>'MSW BWN'!C11</f>
        <v>18.452000000000002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3.7499999999999999E-2</v>
      </c>
      <c r="I15" s="54"/>
      <c r="J15" s="54">
        <f t="shared" si="3"/>
        <v>0.11749999999999999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18.584</v>
      </c>
      <c r="AF15" s="56">
        <f>'MSW BWN'!C12</f>
        <v>18.584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3.7499999999999999E-2</v>
      </c>
      <c r="I16" s="54"/>
      <c r="J16" s="54">
        <f t="shared" si="3"/>
        <v>0.11749999999999999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19.352</v>
      </c>
      <c r="AF16" s="56">
        <f>'MSW BWN'!C13</f>
        <v>19.352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3.7499999999999999E-2</v>
      </c>
      <c r="I17" s="54"/>
      <c r="J17" s="54">
        <f t="shared" si="3"/>
        <v>0.11749999999999999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19.544</v>
      </c>
      <c r="AF17" s="56">
        <f>'MSW BWN'!C14</f>
        <v>19.544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3.7499999999999999E-2</v>
      </c>
      <c r="I18" s="54"/>
      <c r="J18" s="54">
        <f t="shared" si="3"/>
        <v>0.11749999999999999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19.623999999999999</v>
      </c>
      <c r="AF18" s="56">
        <f>'MSW BWN'!C15</f>
        <v>19.623999999999999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3.7499999999999999E-2</v>
      </c>
      <c r="I19" s="54"/>
      <c r="J19" s="54">
        <f t="shared" si="3"/>
        <v>0.11749999999999999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18.872</v>
      </c>
      <c r="AF19" s="56">
        <f>'MSW BWN'!C16</f>
        <v>18.872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3.7499999999999999E-2</v>
      </c>
      <c r="I20" s="54"/>
      <c r="J20" s="54">
        <f t="shared" si="3"/>
        <v>0.11749999999999999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18.376000000000001</v>
      </c>
      <c r="AF20" s="56">
        <f>'MSW BWN'!C17</f>
        <v>18.376000000000001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3.7499999999999999E-2</v>
      </c>
      <c r="I21" s="54"/>
      <c r="J21" s="54">
        <f t="shared" si="3"/>
        <v>0.11749999999999999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17.704000000000001</v>
      </c>
      <c r="AF21" s="56">
        <f>'MSW BWN'!C18</f>
        <v>17.704000000000001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3.7499999999999999E-2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18.760000000000002</v>
      </c>
      <c r="AF22" s="56">
        <f>'MSW BWN'!C19</f>
        <v>18.760000000000002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3.7499999999999999E-2</v>
      </c>
      <c r="I23" s="54"/>
      <c r="J23" s="54">
        <f t="shared" si="3"/>
        <v>0.11749999999999999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18.68</v>
      </c>
      <c r="AF23" s="56">
        <f>'MSW BWN'!C20</f>
        <v>18.68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3.7499999999999999E-2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17.815999999999999</v>
      </c>
      <c r="AF24" s="56">
        <f>'MSW BWN'!C21</f>
        <v>17.815999999999999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3.7499999999999999E-2</v>
      </c>
      <c r="I25" s="54"/>
      <c r="J25" s="54">
        <f t="shared" si="3"/>
        <v>0.11749999999999999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17.452000000000002</v>
      </c>
      <c r="AF25" s="56">
        <f>'MSW BWN'!C22</f>
        <v>17.452000000000002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18.315999999999999</v>
      </c>
      <c r="AF26" s="56">
        <f>'MSW BWN'!C23</f>
        <v>18.315999999999999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18.911999999999999</v>
      </c>
      <c r="AF27" s="56">
        <f>'MSW BWN'!C24</f>
        <v>18.911999999999999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17.911999999999999</v>
      </c>
      <c r="AF28" s="56">
        <f>'MSW BWN'!C25</f>
        <v>17.911999999999999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17.28</v>
      </c>
      <c r="AF29" s="56">
        <f>'MSW BWN'!C26</f>
        <v>17.28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17.643999999999998</v>
      </c>
      <c r="AF30" s="56">
        <f>'MSW BWN'!C27</f>
        <v>17.643999999999998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18.356000000000002</v>
      </c>
      <c r="AF31" s="56">
        <f>'MSW BWN'!C28</f>
        <v>18.356000000000002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17.3</v>
      </c>
      <c r="AF32" s="56">
        <f>'MSW BWN'!C29</f>
        <v>17.3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17.547999999999998</v>
      </c>
      <c r="AF33" s="56">
        <f>'MSW BWN'!C30</f>
        <v>17.547999999999998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18.007999999999999</v>
      </c>
      <c r="AF34" s="56">
        <f>'MSW BWN'!C31</f>
        <v>18.007999999999999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17.952000000000002</v>
      </c>
      <c r="AF35" s="56">
        <f>'MSW BWN'!C32</f>
        <v>17.952000000000002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18.260000000000002</v>
      </c>
      <c r="AF36" s="56">
        <f>'MSW BWN'!C33</f>
        <v>18.260000000000002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18.411999999999999</v>
      </c>
      <c r="AF37" s="56">
        <f>'MSW BWN'!C34</f>
        <v>18.411999999999999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17.992000000000001</v>
      </c>
      <c r="AF38" s="56">
        <f>'MSW BWN'!C35</f>
        <v>17.992000000000001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3.7499999999999999E-2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17.012</v>
      </c>
      <c r="AF39" s="56">
        <f>'MSW BWN'!C36</f>
        <v>17.012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3.7499999999999999E-2</v>
      </c>
      <c r="I40" s="54"/>
      <c r="J40" s="54">
        <f t="shared" si="3"/>
        <v>0.11749999999999999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18.027999999999999</v>
      </c>
      <c r="AF40" s="56">
        <f>'MSW BWN'!C37</f>
        <v>18.027999999999999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3.7499999999999999E-2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19.143999999999998</v>
      </c>
      <c r="AF41" s="56">
        <f>'MSW BWN'!C38</f>
        <v>19.143999999999998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19.22</v>
      </c>
      <c r="AF42" s="56">
        <f>'MSW BWN'!C39</f>
        <v>19.22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18.027999999999999</v>
      </c>
      <c r="AF43" s="56">
        <f>'MSW BWN'!C40</f>
        <v>18.027999999999999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3.7499999999999999E-2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18.22</v>
      </c>
      <c r="AF44" s="56">
        <f>'MSW BWN'!C41</f>
        <v>18.22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3.7499999999999999E-2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18.452000000000002</v>
      </c>
      <c r="AF45" s="56">
        <f>'MSW BWN'!C42</f>
        <v>18.452000000000002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3.7499999999999999E-2</v>
      </c>
      <c r="I46" s="54"/>
      <c r="J46" s="54">
        <f t="shared" si="3"/>
        <v>0.11749999999999999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18.260000000000002</v>
      </c>
      <c r="AF46" s="56">
        <f>'MSW BWN'!C43</f>
        <v>18.260000000000002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3.7499999999999999E-2</v>
      </c>
      <c r="I47" s="54"/>
      <c r="J47" s="54">
        <f t="shared" si="3"/>
        <v>0.11749999999999999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18.411999999999999</v>
      </c>
      <c r="AF47" s="56">
        <f>'MSW BWN'!C44</f>
        <v>18.411999999999999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3.7499999999999999E-2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18.488</v>
      </c>
      <c r="AF48" s="56">
        <f>'MSW BWN'!C45</f>
        <v>18.488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3.7499999999999999E-2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19.544</v>
      </c>
      <c r="AF49" s="56">
        <f>'MSW BWN'!C46</f>
        <v>19.544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18.027999999999999</v>
      </c>
      <c r="AF50" s="56">
        <f>'MSW BWN'!C47</f>
        <v>18.027999999999999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17.72</v>
      </c>
      <c r="AF51" s="56">
        <f>'MSW BWN'!C48</f>
        <v>17.72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18.472000000000001</v>
      </c>
      <c r="AF52" s="56">
        <f>'MSW BWN'!C49</f>
        <v>18.472000000000001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18.488</v>
      </c>
      <c r="AF53" s="56">
        <f>'MSW BWN'!C50</f>
        <v>18.488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18.356000000000002</v>
      </c>
      <c r="AF54" s="56">
        <f>'MSW BWN'!C51</f>
        <v>18.356000000000002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3.7499999999999999E-2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17.032</v>
      </c>
      <c r="AF55" s="56">
        <f>'MSW BWN'!C52</f>
        <v>17.032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3.7499999999999999E-2</v>
      </c>
      <c r="I56" s="54"/>
      <c r="J56" s="54">
        <f t="shared" si="3"/>
        <v>0.11749999999999999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18.68</v>
      </c>
      <c r="AF56" s="56">
        <f>'MSW BWN'!C53</f>
        <v>18.68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3.7499999999999999E-2</v>
      </c>
      <c r="I57" s="54"/>
      <c r="J57" s="54">
        <f t="shared" si="3"/>
        <v>0.11749999999999999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18.795999999999999</v>
      </c>
      <c r="AF57" s="56">
        <f>'MSW BWN'!C54</f>
        <v>18.795999999999999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18.623999999999999</v>
      </c>
      <c r="AF58" s="56">
        <f>'MSW BWN'!C55</f>
        <v>18.623999999999999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19.027999999999999</v>
      </c>
      <c r="AF59" s="56">
        <f>'MSW BWN'!C56</f>
        <v>19.027999999999999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3.7499999999999999E-2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18.488</v>
      </c>
      <c r="AF60" s="56">
        <f>'MSW BWN'!C57</f>
        <v>18.488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3.7499999999999999E-2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18.356000000000002</v>
      </c>
      <c r="AF61" s="56">
        <f>'MSW BWN'!C58</f>
        <v>18.356000000000002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3.7499999999999999E-2</v>
      </c>
      <c r="I62" s="54"/>
      <c r="J62" s="54">
        <f t="shared" si="3"/>
        <v>0.11749999999999999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18.603999999999999</v>
      </c>
      <c r="AF62" s="56">
        <f>'MSW BWN'!C59</f>
        <v>18.603999999999999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3.7499999999999999E-2</v>
      </c>
      <c r="I63" s="54"/>
      <c r="J63" s="54">
        <f t="shared" si="3"/>
        <v>0.11749999999999999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18.164000000000001</v>
      </c>
      <c r="AF63" s="56">
        <f>'MSW BWN'!C60</f>
        <v>18.164000000000001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3.7499999999999999E-2</v>
      </c>
      <c r="I64" s="54"/>
      <c r="J64" s="54">
        <f t="shared" si="3"/>
        <v>0.11749999999999999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17.664000000000001</v>
      </c>
      <c r="AF64" s="56">
        <f>'MSW BWN'!C61</f>
        <v>17.664000000000001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3.7499999999999999E-2</v>
      </c>
      <c r="I65" s="54"/>
      <c r="J65" s="54">
        <f t="shared" si="3"/>
        <v>0.11749999999999999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18.088000000000001</v>
      </c>
      <c r="AF65" s="56">
        <f>'MSW BWN'!C62</f>
        <v>18.088000000000001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3.7499999999999999E-2</v>
      </c>
      <c r="I66" s="54"/>
      <c r="J66" s="54">
        <f t="shared" si="3"/>
        <v>0.11749999999999999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19.411999999999999</v>
      </c>
      <c r="AF66" s="56">
        <f>'MSW BWN'!C63</f>
        <v>19.411999999999999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3.7499999999999999E-2</v>
      </c>
      <c r="I67" s="54"/>
      <c r="J67" s="54">
        <f t="shared" si="3"/>
        <v>0.11749999999999999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19.2</v>
      </c>
      <c r="AF67" s="56">
        <f>'MSW BWN'!C64</f>
        <v>19.2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3.7499999999999999E-2</v>
      </c>
      <c r="I68" s="54"/>
      <c r="J68" s="54">
        <f t="shared" si="3"/>
        <v>0.11749999999999999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17.547999999999998</v>
      </c>
      <c r="AF68" s="56">
        <f>'MSW BWN'!C65</f>
        <v>17.547999999999998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3.7499999999999999E-2</v>
      </c>
      <c r="I69" s="54"/>
      <c r="J69" s="54">
        <f t="shared" si="3"/>
        <v>0.11749999999999999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17.896000000000001</v>
      </c>
      <c r="AF69" s="56">
        <f>'MSW BWN'!C66</f>
        <v>17.896000000000001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5.0860000000000002E-2</v>
      </c>
      <c r="I70" s="54"/>
      <c r="J70" s="54">
        <f t="shared" si="3"/>
        <v>0.13086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18.103999999999999</v>
      </c>
      <c r="AF70" s="56">
        <f>'MSW BWN'!C67</f>
        <v>18.103999999999999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5.0750000000000003E-2</v>
      </c>
      <c r="I71" s="54"/>
      <c r="J71" s="54">
        <f t="shared" ref="J71:J101" si="9">G71+H71+I71</f>
        <v>0.13075000000000001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18.507999999999999</v>
      </c>
      <c r="AF71" s="56">
        <f>'MSW BWN'!C68</f>
        <v>18.507999999999999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6.4500000000000002E-2</v>
      </c>
      <c r="I72" s="54"/>
      <c r="J72" s="54">
        <f t="shared" si="9"/>
        <v>0.14450000000000002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18.28</v>
      </c>
      <c r="AF72" s="56">
        <f>'MSW BWN'!C69</f>
        <v>18.28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6.9500000000000006E-2</v>
      </c>
      <c r="I73" s="54"/>
      <c r="J73" s="54">
        <f t="shared" si="9"/>
        <v>0.14950000000000002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17.512</v>
      </c>
      <c r="AF73" s="56">
        <f>'MSW BWN'!C70</f>
        <v>17.512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6.4500000000000002E-2</v>
      </c>
      <c r="I74" s="54"/>
      <c r="J74" s="54">
        <f t="shared" si="9"/>
        <v>0.14450000000000002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18.856000000000002</v>
      </c>
      <c r="AF74" s="56">
        <f>'MSW BWN'!C71</f>
        <v>18.856000000000002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7.0000000000000007E-2</v>
      </c>
      <c r="I75" s="54"/>
      <c r="J75" s="54">
        <f t="shared" si="9"/>
        <v>0.15000000000000002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19.007999999999999</v>
      </c>
      <c r="AF75" s="56">
        <f>'MSW BWN'!C72</f>
        <v>19.007999999999999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7.0000000000000007E-2</v>
      </c>
      <c r="I76" s="54"/>
      <c r="J76" s="54">
        <f t="shared" si="9"/>
        <v>0.15000000000000002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18.027999999999999</v>
      </c>
      <c r="AF76" s="56">
        <f>'MSW BWN'!C73</f>
        <v>18.027999999999999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7.0000000000000007E-2</v>
      </c>
      <c r="I77" s="54"/>
      <c r="J77" s="54">
        <f t="shared" si="9"/>
        <v>0.15000000000000002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17.143999999999998</v>
      </c>
      <c r="AF77" s="56">
        <f>'MSW BWN'!C74</f>
        <v>17.143999999999998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</v>
      </c>
      <c r="C78" s="54"/>
      <c r="D78" s="54">
        <f t="shared" si="8"/>
        <v>0.32</v>
      </c>
      <c r="E78" s="55"/>
      <c r="F78" s="43"/>
      <c r="G78" s="54">
        <f>(BAWANA!Q75+BAWANA!R75+BAWANA!S75+BAWANA!T75)/4000</f>
        <v>0.08</v>
      </c>
      <c r="H78" s="54">
        <f>(BAWANA!U75+BAWANA!V75)/4000</f>
        <v>6.0249999999999998E-2</v>
      </c>
      <c r="I78" s="54"/>
      <c r="J78" s="54">
        <f t="shared" si="9"/>
        <v>0.14024999999999999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17.952000000000002</v>
      </c>
      <c r="AF78" s="56">
        <f>'MSW BWN'!C75</f>
        <v>17.952000000000002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</v>
      </c>
      <c r="C79" s="54"/>
      <c r="D79" s="54">
        <f t="shared" si="8"/>
        <v>0.32</v>
      </c>
      <c r="E79" s="55"/>
      <c r="F79" s="43"/>
      <c r="G79" s="54">
        <f>(BAWANA!Q76+BAWANA!R76+BAWANA!S76+BAWANA!T76)/4000</f>
        <v>0.08</v>
      </c>
      <c r="H79" s="54">
        <f>(BAWANA!U76+BAWANA!V76)/4000</f>
        <v>5.7750000000000003E-2</v>
      </c>
      <c r="I79" s="54"/>
      <c r="J79" s="54">
        <f t="shared" si="9"/>
        <v>0.13775000000000001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18.472000000000001</v>
      </c>
      <c r="AF79" s="56">
        <f>'MSW BWN'!C76</f>
        <v>18.472000000000001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</v>
      </c>
      <c r="C80" s="54"/>
      <c r="D80" s="54">
        <f t="shared" si="8"/>
        <v>0.32</v>
      </c>
      <c r="E80" s="55"/>
      <c r="F80" s="43"/>
      <c r="G80" s="54">
        <f>(BAWANA!Q77+BAWANA!R77+BAWANA!S77+BAWANA!T77)/4000</f>
        <v>0.08</v>
      </c>
      <c r="H80" s="54">
        <f>(BAWANA!U77+BAWANA!V77)/4000</f>
        <v>5.2749999999999998E-2</v>
      </c>
      <c r="I80" s="54"/>
      <c r="J80" s="54">
        <f t="shared" si="9"/>
        <v>0.13275000000000001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18.123999999999999</v>
      </c>
      <c r="AF80" s="56">
        <f>'MSW BWN'!C77</f>
        <v>18.123999999999999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</v>
      </c>
      <c r="C81" s="54"/>
      <c r="D81" s="54">
        <f t="shared" si="8"/>
        <v>0.32</v>
      </c>
      <c r="E81" s="55"/>
      <c r="F81" s="43"/>
      <c r="G81" s="54">
        <f>(BAWANA!Q78+BAWANA!R78+BAWANA!S78+BAWANA!T78)/4000</f>
        <v>0.08</v>
      </c>
      <c r="H81" s="54">
        <f>(BAWANA!U78+BAWANA!V78)/4000</f>
        <v>4.8750000000000002E-2</v>
      </c>
      <c r="I81" s="54"/>
      <c r="J81" s="54">
        <f t="shared" si="9"/>
        <v>0.12875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17.931999999999999</v>
      </c>
      <c r="AF81" s="56">
        <f>'MSW BWN'!C78</f>
        <v>17.931999999999999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</v>
      </c>
      <c r="C82" s="54"/>
      <c r="D82" s="54">
        <f t="shared" si="8"/>
        <v>0.32</v>
      </c>
      <c r="E82" s="55"/>
      <c r="F82" s="43"/>
      <c r="G82" s="54">
        <f>(BAWANA!Q79+BAWANA!R79+BAWANA!S79+BAWANA!T79)/4000</f>
        <v>0.08</v>
      </c>
      <c r="H82" s="54">
        <f>(BAWANA!U79+BAWANA!V79)/4000</f>
        <v>4.2799999999999998E-2</v>
      </c>
      <c r="I82" s="54"/>
      <c r="J82" s="54">
        <f t="shared" si="9"/>
        <v>0.12279999999999999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18.123999999999999</v>
      </c>
      <c r="AF82" s="56">
        <f>'MSW BWN'!C79</f>
        <v>18.123999999999999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</v>
      </c>
      <c r="C83" s="54"/>
      <c r="D83" s="54">
        <f t="shared" si="8"/>
        <v>0.32</v>
      </c>
      <c r="E83" s="55"/>
      <c r="F83" s="43"/>
      <c r="G83" s="54">
        <f>(BAWANA!Q80+BAWANA!R80+BAWANA!S80+BAWANA!T80)/4000</f>
        <v>0.08</v>
      </c>
      <c r="H83" s="54">
        <f>(BAWANA!U80+BAWANA!V80)/4000</f>
        <v>3.925E-2</v>
      </c>
      <c r="I83" s="54"/>
      <c r="J83" s="54">
        <f t="shared" si="9"/>
        <v>0.11924999999999999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18.103999999999999</v>
      </c>
      <c r="AF83" s="56">
        <f>'MSW BWN'!C80</f>
        <v>18.103999999999999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</v>
      </c>
      <c r="C84" s="54"/>
      <c r="D84" s="54">
        <f t="shared" si="8"/>
        <v>0.32</v>
      </c>
      <c r="E84" s="55"/>
      <c r="F84" s="43"/>
      <c r="G84" s="54">
        <f>(BAWANA!Q81+BAWANA!R81+BAWANA!S81+BAWANA!T81)/4000</f>
        <v>0.08</v>
      </c>
      <c r="H84" s="54">
        <f>(BAWANA!U81+BAWANA!V81)/4000</f>
        <v>4.0250000000000001E-2</v>
      </c>
      <c r="I84" s="54"/>
      <c r="J84" s="54">
        <f t="shared" si="9"/>
        <v>0.12025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18.356000000000002</v>
      </c>
      <c r="AF84" s="56">
        <f>'MSW BWN'!C81</f>
        <v>18.356000000000002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</v>
      </c>
      <c r="C85" s="54"/>
      <c r="D85" s="54">
        <f t="shared" si="8"/>
        <v>0.32</v>
      </c>
      <c r="E85" s="55"/>
      <c r="F85" s="43"/>
      <c r="G85" s="54">
        <f>(BAWANA!Q82+BAWANA!R82+BAWANA!S82+BAWANA!T82)/4000</f>
        <v>0.08</v>
      </c>
      <c r="H85" s="54">
        <f>(BAWANA!U82+BAWANA!V82)/4000</f>
        <v>4.0250000000000001E-2</v>
      </c>
      <c r="I85" s="54"/>
      <c r="J85" s="54">
        <f t="shared" si="9"/>
        <v>0.12025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18.452000000000002</v>
      </c>
      <c r="AF85" s="56">
        <f>'MSW BWN'!C82</f>
        <v>18.452000000000002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</v>
      </c>
      <c r="C86" s="54"/>
      <c r="D86" s="54">
        <f t="shared" si="8"/>
        <v>0.32</v>
      </c>
      <c r="E86" s="55"/>
      <c r="F86" s="43"/>
      <c r="G86" s="54">
        <f>(BAWANA!Q83+BAWANA!R83+BAWANA!S83+BAWANA!T83)/4000</f>
        <v>0.08</v>
      </c>
      <c r="H86" s="54">
        <f>(BAWANA!U83+BAWANA!V83)/4000</f>
        <v>3.7749999999999999E-2</v>
      </c>
      <c r="I86" s="54"/>
      <c r="J86" s="54">
        <f t="shared" si="9"/>
        <v>0.11774999999999999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17.760000000000002</v>
      </c>
      <c r="AF86" s="56">
        <f>'MSW BWN'!C83</f>
        <v>17.760000000000002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</v>
      </c>
      <c r="C87" s="54"/>
      <c r="D87" s="54">
        <f t="shared" si="8"/>
        <v>0.32</v>
      </c>
      <c r="E87" s="55"/>
      <c r="F87" s="43"/>
      <c r="G87" s="54">
        <f>(BAWANA!Q84+BAWANA!R84+BAWANA!S84+BAWANA!T84)/4000</f>
        <v>0.08</v>
      </c>
      <c r="H87" s="54">
        <f>(BAWANA!U84+BAWANA!V84)/4000</f>
        <v>3.7749999999999999E-2</v>
      </c>
      <c r="I87" s="54"/>
      <c r="J87" s="54">
        <f t="shared" si="9"/>
        <v>0.11774999999999999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18.295999999999999</v>
      </c>
      <c r="AF87" s="56">
        <f>'MSW BWN'!C84</f>
        <v>18.295999999999999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</v>
      </c>
      <c r="C88" s="54"/>
      <c r="D88" s="54">
        <f t="shared" si="8"/>
        <v>0.32</v>
      </c>
      <c r="E88" s="55"/>
      <c r="F88" s="43"/>
      <c r="G88" s="54">
        <f>(BAWANA!Q85+BAWANA!R85+BAWANA!S85+BAWANA!T85)/4000</f>
        <v>0.08</v>
      </c>
      <c r="H88" s="54">
        <f>(BAWANA!U85+BAWANA!V85)/4000</f>
        <v>4.1299999999999996E-2</v>
      </c>
      <c r="I88" s="54"/>
      <c r="J88" s="54">
        <f t="shared" si="9"/>
        <v>0.12129999999999999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17.704000000000001</v>
      </c>
      <c r="AF88" s="56">
        <f>'MSW BWN'!C85</f>
        <v>17.704000000000001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</v>
      </c>
      <c r="C89" s="54"/>
      <c r="D89" s="54">
        <f t="shared" si="8"/>
        <v>0.32</v>
      </c>
      <c r="E89" s="55"/>
      <c r="F89" s="43"/>
      <c r="G89" s="54">
        <f>(BAWANA!Q86+BAWANA!R86+BAWANA!S86+BAWANA!T86)/4000</f>
        <v>0.08</v>
      </c>
      <c r="H89" s="54">
        <f>(BAWANA!U86+BAWANA!V86)/4000</f>
        <v>3.7749999999999999E-2</v>
      </c>
      <c r="I89" s="54"/>
      <c r="J89" s="54">
        <f t="shared" si="9"/>
        <v>0.11774999999999999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18.007999999999999</v>
      </c>
      <c r="AF89" s="56">
        <f>'MSW BWN'!C86</f>
        <v>18.007999999999999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</v>
      </c>
      <c r="C90" s="54"/>
      <c r="D90" s="54">
        <f t="shared" si="8"/>
        <v>0.32</v>
      </c>
      <c r="E90" s="55"/>
      <c r="F90" s="43"/>
      <c r="G90" s="54">
        <f>(BAWANA!Q87+BAWANA!R87+BAWANA!S87+BAWANA!T87)/4000</f>
        <v>0.08</v>
      </c>
      <c r="H90" s="54">
        <f>(BAWANA!U87+BAWANA!V87)/4000</f>
        <v>4.3499999999999997E-2</v>
      </c>
      <c r="I90" s="54"/>
      <c r="J90" s="54">
        <f t="shared" si="9"/>
        <v>0.1235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18.335999999999999</v>
      </c>
      <c r="AF90" s="56">
        <f>'MSW BWN'!C87</f>
        <v>18.335999999999999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</v>
      </c>
      <c r="C91" s="54"/>
      <c r="D91" s="54">
        <f t="shared" si="8"/>
        <v>0.32</v>
      </c>
      <c r="E91" s="55"/>
      <c r="F91" s="43"/>
      <c r="G91" s="54">
        <f>(BAWANA!Q88+BAWANA!R88+BAWANA!S88+BAWANA!T88)/4000</f>
        <v>0.08</v>
      </c>
      <c r="H91" s="54">
        <f>(BAWANA!U88+BAWANA!V88)/4000</f>
        <v>6.0749999999999998E-2</v>
      </c>
      <c r="I91" s="54"/>
      <c r="J91" s="54">
        <f t="shared" si="9"/>
        <v>0.14074999999999999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19.2</v>
      </c>
      <c r="AF91" s="56">
        <f>'MSW BWN'!C88</f>
        <v>19.2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0.08</v>
      </c>
      <c r="H92" s="54">
        <f>(BAWANA!U89+BAWANA!V89)/4000</f>
        <v>6.5750000000000003E-2</v>
      </c>
      <c r="I92" s="54"/>
      <c r="J92" s="54">
        <f t="shared" si="9"/>
        <v>0.14574999999999999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19.064</v>
      </c>
      <c r="AF92" s="56">
        <f>'MSW BWN'!C89</f>
        <v>19.064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0.08</v>
      </c>
      <c r="H93" s="54">
        <f>(BAWANA!U90+BAWANA!V90)/4000</f>
        <v>6.8750000000000006E-2</v>
      </c>
      <c r="I93" s="54"/>
      <c r="J93" s="54">
        <f t="shared" si="9"/>
        <v>0.14874999999999999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18.411999999999999</v>
      </c>
      <c r="AF93" s="56">
        <f>'MSW BWN'!C90</f>
        <v>18.411999999999999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0.08</v>
      </c>
      <c r="H94" s="54">
        <f>(BAWANA!U91+BAWANA!V91)/4000</f>
        <v>3.7499999999999999E-2</v>
      </c>
      <c r="I94" s="54"/>
      <c r="J94" s="54">
        <f t="shared" si="9"/>
        <v>0.11749999999999999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17.972000000000001</v>
      </c>
      <c r="AF94" s="56">
        <f>'MSW BWN'!C91</f>
        <v>17.972000000000001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0.08</v>
      </c>
      <c r="H95" s="54">
        <f>(BAWANA!U92+BAWANA!V92)/4000</f>
        <v>3.7499999999999999E-2</v>
      </c>
      <c r="I95" s="54"/>
      <c r="J95" s="54">
        <f t="shared" si="9"/>
        <v>0.11749999999999999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18.952000000000002</v>
      </c>
      <c r="AF95" s="56">
        <f>'MSW BWN'!C92</f>
        <v>18.952000000000002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0.08</v>
      </c>
      <c r="H96" s="54">
        <f>(BAWANA!U93+BAWANA!V93)/4000</f>
        <v>3.7499999999999999E-2</v>
      </c>
      <c r="I96" s="54"/>
      <c r="J96" s="54">
        <f t="shared" si="9"/>
        <v>0.11749999999999999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19.2</v>
      </c>
      <c r="AF96" s="56">
        <f>'MSW BWN'!C93</f>
        <v>19.2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0.08</v>
      </c>
      <c r="H97" s="54">
        <f>(BAWANA!U94+BAWANA!V94)/4000</f>
        <v>4.897E-2</v>
      </c>
      <c r="I97" s="54"/>
      <c r="J97" s="54">
        <f t="shared" si="9"/>
        <v>0.12897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19.18</v>
      </c>
      <c r="AF97" s="56">
        <f>'MSW BWN'!C94</f>
        <v>19.18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0.08</v>
      </c>
      <c r="H98" s="54">
        <f>(BAWANA!U95+BAWANA!V95)/4000</f>
        <v>3.7499999999999999E-2</v>
      </c>
      <c r="I98" s="54"/>
      <c r="J98" s="54">
        <f t="shared" si="9"/>
        <v>0.11749999999999999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18.507999999999999</v>
      </c>
      <c r="AF98" s="56">
        <f>'MSW BWN'!C95</f>
        <v>18.507999999999999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0.08</v>
      </c>
      <c r="H99" s="54">
        <f>(BAWANA!U96+BAWANA!V96)/4000</f>
        <v>3.8249999999999999E-2</v>
      </c>
      <c r="I99" s="54"/>
      <c r="J99" s="54">
        <f t="shared" si="9"/>
        <v>0.11824999999999999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18.431999999999999</v>
      </c>
      <c r="AF99" s="56">
        <f>'MSW BWN'!C96</f>
        <v>18.431999999999999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0.08</v>
      </c>
      <c r="H100" s="54">
        <f>(BAWANA!U97+BAWANA!V97)/4000</f>
        <v>4.2825000000000002E-2</v>
      </c>
      <c r="I100" s="54"/>
      <c r="J100" s="54">
        <f t="shared" si="9"/>
        <v>0.122825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17.931999999999999</v>
      </c>
      <c r="AF100" s="56">
        <f>'MSW BWN'!C97</f>
        <v>17.931999999999999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0.08</v>
      </c>
      <c r="H101" s="54">
        <f>(BAWANA!U98+BAWANA!V98)/4000</f>
        <v>3.7499999999999999E-2</v>
      </c>
      <c r="I101" s="54"/>
      <c r="J101" s="54">
        <f t="shared" si="9"/>
        <v>0.11749999999999999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18.315999999999999</v>
      </c>
      <c r="AF101" s="56">
        <f>'MSW BWN'!C98</f>
        <v>18.315999999999999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22.799999999999979</v>
      </c>
      <c r="C102" s="54">
        <f t="shared" si="14"/>
        <v>0</v>
      </c>
      <c r="D102" s="54">
        <f t="shared" si="14"/>
        <v>30.47999999999999</v>
      </c>
      <c r="E102" s="54">
        <f t="shared" si="14"/>
        <v>0</v>
      </c>
      <c r="F102" s="54">
        <f t="shared" si="14"/>
        <v>0</v>
      </c>
      <c r="G102" s="54">
        <f t="shared" si="14"/>
        <v>7.664000000000005</v>
      </c>
      <c r="H102" s="54">
        <f t="shared" si="14"/>
        <v>4.0560050000000025</v>
      </c>
      <c r="I102" s="54"/>
      <c r="J102" s="54">
        <f t="shared" si="14"/>
        <v>11.720004999999992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1754.7720000000006</v>
      </c>
      <c r="AF102" s="71">
        <f t="shared" si="16"/>
        <v>1754.7720000000006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-121</v>
      </c>
      <c r="O3" s="95">
        <v>0</v>
      </c>
      <c r="P3" s="95">
        <v>-130</v>
      </c>
      <c r="Q3" s="95">
        <v>0</v>
      </c>
      <c r="R3" s="95">
        <v>0</v>
      </c>
      <c r="S3" s="114">
        <v>0</v>
      </c>
      <c r="U3" s="115">
        <v>-251</v>
      </c>
      <c r="V3" s="116">
        <v>0</v>
      </c>
      <c r="W3">
        <v>-121</v>
      </c>
      <c r="X3">
        <v>0</v>
      </c>
      <c r="Y3">
        <v>0</v>
      </c>
      <c r="Z3">
        <v>0</v>
      </c>
      <c r="AA3">
        <v>0</v>
      </c>
      <c r="AB3">
        <v>-130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-144</v>
      </c>
      <c r="O4" s="88">
        <v>0</v>
      </c>
      <c r="P4" s="88">
        <v>-130</v>
      </c>
      <c r="Q4" s="88">
        <v>0</v>
      </c>
      <c r="R4" s="88">
        <v>0</v>
      </c>
      <c r="S4" s="116">
        <v>0</v>
      </c>
      <c r="U4" s="115">
        <v>-274</v>
      </c>
      <c r="V4" s="116">
        <v>0</v>
      </c>
      <c r="W4">
        <v>-144</v>
      </c>
      <c r="X4">
        <v>0</v>
      </c>
      <c r="Y4">
        <v>0</v>
      </c>
      <c r="Z4">
        <v>0</v>
      </c>
      <c r="AA4">
        <v>0</v>
      </c>
      <c r="AB4">
        <v>-130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-135</v>
      </c>
      <c r="O5" s="88">
        <v>-40</v>
      </c>
      <c r="P5" s="88">
        <v>-160</v>
      </c>
      <c r="Q5" s="88">
        <v>0</v>
      </c>
      <c r="R5" s="88">
        <v>0</v>
      </c>
      <c r="S5" s="116">
        <v>0</v>
      </c>
      <c r="U5" s="115">
        <v>-335</v>
      </c>
      <c r="V5" s="116">
        <v>0</v>
      </c>
      <c r="W5">
        <v>-135</v>
      </c>
      <c r="X5">
        <v>-40</v>
      </c>
      <c r="Y5">
        <v>0</v>
      </c>
      <c r="Z5">
        <v>0</v>
      </c>
      <c r="AA5">
        <v>0</v>
      </c>
      <c r="AB5">
        <v>-160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-155</v>
      </c>
      <c r="O6" s="88">
        <v>-30</v>
      </c>
      <c r="P6" s="88">
        <v>-180</v>
      </c>
      <c r="Q6" s="88">
        <v>0</v>
      </c>
      <c r="R6" s="88">
        <v>0</v>
      </c>
      <c r="S6" s="116">
        <v>0</v>
      </c>
      <c r="U6" s="115">
        <v>-365</v>
      </c>
      <c r="V6" s="116">
        <v>0</v>
      </c>
      <c r="W6">
        <v>-155</v>
      </c>
      <c r="X6">
        <v>-30</v>
      </c>
      <c r="Y6">
        <v>0</v>
      </c>
      <c r="Z6">
        <v>0</v>
      </c>
      <c r="AA6">
        <v>0</v>
      </c>
      <c r="AB6">
        <v>-180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-181</v>
      </c>
      <c r="O7" s="88">
        <v>-15</v>
      </c>
      <c r="P7" s="88">
        <v>-200</v>
      </c>
      <c r="Q7" s="88">
        <v>0</v>
      </c>
      <c r="R7" s="88">
        <v>0</v>
      </c>
      <c r="S7" s="116">
        <v>0</v>
      </c>
      <c r="U7" s="115">
        <v>-396</v>
      </c>
      <c r="V7" s="116">
        <v>0</v>
      </c>
      <c r="W7">
        <v>-181</v>
      </c>
      <c r="X7">
        <v>-15</v>
      </c>
      <c r="Y7">
        <v>0</v>
      </c>
      <c r="Z7">
        <v>0</v>
      </c>
      <c r="AA7">
        <v>0</v>
      </c>
      <c r="AB7">
        <v>-200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-153</v>
      </c>
      <c r="O8" s="88">
        <v>-20</v>
      </c>
      <c r="P8" s="88">
        <v>-220</v>
      </c>
      <c r="Q8" s="88">
        <v>0</v>
      </c>
      <c r="R8" s="88">
        <v>0</v>
      </c>
      <c r="S8" s="116">
        <v>0</v>
      </c>
      <c r="U8" s="115">
        <v>-393</v>
      </c>
      <c r="V8" s="116">
        <v>0</v>
      </c>
      <c r="W8">
        <v>-153</v>
      </c>
      <c r="X8">
        <v>-20</v>
      </c>
      <c r="Y8">
        <v>0</v>
      </c>
      <c r="Z8">
        <v>0</v>
      </c>
      <c r="AA8">
        <v>0</v>
      </c>
      <c r="AB8">
        <v>-220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-311</v>
      </c>
      <c r="O9" s="88">
        <v>-85</v>
      </c>
      <c r="P9" s="88">
        <v>-350</v>
      </c>
      <c r="Q9" s="88">
        <v>0</v>
      </c>
      <c r="R9" s="88">
        <v>0</v>
      </c>
      <c r="S9" s="116">
        <v>0</v>
      </c>
      <c r="U9" s="115">
        <v>-746</v>
      </c>
      <c r="V9" s="116">
        <v>0</v>
      </c>
      <c r="W9">
        <v>-311</v>
      </c>
      <c r="X9">
        <v>-85</v>
      </c>
      <c r="Y9">
        <v>0</v>
      </c>
      <c r="Z9">
        <v>0</v>
      </c>
      <c r="AA9">
        <v>0</v>
      </c>
      <c r="AB9">
        <v>-350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-293</v>
      </c>
      <c r="O10" s="88">
        <v>-65</v>
      </c>
      <c r="P10" s="88">
        <v>-300</v>
      </c>
      <c r="Q10" s="88">
        <v>0</v>
      </c>
      <c r="R10" s="88">
        <v>0</v>
      </c>
      <c r="S10" s="116">
        <v>0</v>
      </c>
      <c r="U10" s="115">
        <v>-658</v>
      </c>
      <c r="V10" s="116">
        <v>0</v>
      </c>
      <c r="W10">
        <v>-293</v>
      </c>
      <c r="X10">
        <v>-65</v>
      </c>
      <c r="Y10">
        <v>0</v>
      </c>
      <c r="Z10">
        <v>0</v>
      </c>
      <c r="AA10">
        <v>0</v>
      </c>
      <c r="AB10">
        <v>-300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-196</v>
      </c>
      <c r="O11" s="88">
        <v>-25</v>
      </c>
      <c r="P11" s="88">
        <v>-310</v>
      </c>
      <c r="Q11" s="88">
        <v>0</v>
      </c>
      <c r="R11" s="88">
        <v>0</v>
      </c>
      <c r="S11" s="116">
        <v>0</v>
      </c>
      <c r="U11" s="115">
        <v>-531</v>
      </c>
      <c r="V11" s="116">
        <v>0</v>
      </c>
      <c r="W11">
        <v>-196</v>
      </c>
      <c r="X11">
        <v>-25</v>
      </c>
      <c r="Y11">
        <v>0</v>
      </c>
      <c r="Z11">
        <v>0</v>
      </c>
      <c r="AA11">
        <v>0</v>
      </c>
      <c r="AB11">
        <v>-310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-219</v>
      </c>
      <c r="O12" s="88">
        <v>-25</v>
      </c>
      <c r="P12" s="88">
        <v>-310</v>
      </c>
      <c r="Q12" s="88">
        <v>0</v>
      </c>
      <c r="R12" s="88">
        <v>0</v>
      </c>
      <c r="S12" s="116">
        <v>0</v>
      </c>
      <c r="U12" s="115">
        <v>-554</v>
      </c>
      <c r="V12" s="116">
        <v>0</v>
      </c>
      <c r="W12">
        <v>-219</v>
      </c>
      <c r="X12">
        <v>-25</v>
      </c>
      <c r="Y12">
        <v>0</v>
      </c>
      <c r="Z12">
        <v>0</v>
      </c>
      <c r="AA12">
        <v>0</v>
      </c>
      <c r="AB12">
        <v>-310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-260</v>
      </c>
      <c r="O13" s="88">
        <v>-35</v>
      </c>
      <c r="P13" s="88">
        <v>-280</v>
      </c>
      <c r="Q13" s="88">
        <v>0</v>
      </c>
      <c r="R13" s="88">
        <v>0</v>
      </c>
      <c r="S13" s="116">
        <v>0</v>
      </c>
      <c r="U13" s="115">
        <v>-575</v>
      </c>
      <c r="V13" s="116">
        <v>0</v>
      </c>
      <c r="W13">
        <v>-260</v>
      </c>
      <c r="X13">
        <v>-35</v>
      </c>
      <c r="Y13">
        <v>0</v>
      </c>
      <c r="Z13">
        <v>0</v>
      </c>
      <c r="AA13">
        <v>0</v>
      </c>
      <c r="AB13">
        <v>-280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-241</v>
      </c>
      <c r="O14" s="88">
        <v>-35</v>
      </c>
      <c r="P14" s="88">
        <v>-280</v>
      </c>
      <c r="Q14" s="88">
        <v>0</v>
      </c>
      <c r="R14" s="88">
        <v>0</v>
      </c>
      <c r="S14" s="116">
        <v>0</v>
      </c>
      <c r="U14" s="115">
        <v>-556</v>
      </c>
      <c r="V14" s="116">
        <v>0</v>
      </c>
      <c r="W14">
        <v>-241</v>
      </c>
      <c r="X14">
        <v>-35</v>
      </c>
      <c r="Y14">
        <v>0</v>
      </c>
      <c r="Z14">
        <v>0</v>
      </c>
      <c r="AA14">
        <v>0</v>
      </c>
      <c r="AB14">
        <v>-280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-278</v>
      </c>
      <c r="O15" s="88">
        <v>-99</v>
      </c>
      <c r="P15" s="88">
        <v>-440</v>
      </c>
      <c r="Q15" s="88">
        <v>0</v>
      </c>
      <c r="R15" s="88">
        <v>0</v>
      </c>
      <c r="S15" s="116">
        <v>0</v>
      </c>
      <c r="U15" s="115">
        <v>-817</v>
      </c>
      <c r="V15" s="116">
        <v>0</v>
      </c>
      <c r="W15">
        <v>-278</v>
      </c>
      <c r="X15">
        <v>-99</v>
      </c>
      <c r="Y15">
        <v>0</v>
      </c>
      <c r="Z15">
        <v>0</v>
      </c>
      <c r="AA15">
        <v>0</v>
      </c>
      <c r="AB15">
        <v>-440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-280</v>
      </c>
      <c r="O16" s="88">
        <v>-70</v>
      </c>
      <c r="P16" s="88">
        <v>-370</v>
      </c>
      <c r="Q16" s="88">
        <v>0</v>
      </c>
      <c r="R16" s="88">
        <v>0</v>
      </c>
      <c r="S16" s="116">
        <v>0</v>
      </c>
      <c r="U16" s="115">
        <v>-720</v>
      </c>
      <c r="V16" s="116">
        <v>0</v>
      </c>
      <c r="W16">
        <v>-280</v>
      </c>
      <c r="X16">
        <v>-70</v>
      </c>
      <c r="Y16">
        <v>0</v>
      </c>
      <c r="Z16">
        <v>0</v>
      </c>
      <c r="AA16">
        <v>0</v>
      </c>
      <c r="AB16">
        <v>-370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-239</v>
      </c>
      <c r="O17" s="88">
        <v>-45</v>
      </c>
      <c r="P17" s="88">
        <v>-330</v>
      </c>
      <c r="Q17" s="88">
        <v>0</v>
      </c>
      <c r="R17" s="88">
        <v>0</v>
      </c>
      <c r="S17" s="116">
        <v>0</v>
      </c>
      <c r="U17" s="115">
        <v>-614</v>
      </c>
      <c r="V17" s="116">
        <v>0</v>
      </c>
      <c r="W17">
        <v>-239</v>
      </c>
      <c r="X17">
        <v>-45</v>
      </c>
      <c r="Y17">
        <v>0</v>
      </c>
      <c r="Z17">
        <v>0</v>
      </c>
      <c r="AA17">
        <v>0</v>
      </c>
      <c r="AB17">
        <v>-330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0.8</v>
      </c>
      <c r="N18" s="115">
        <v>-274</v>
      </c>
      <c r="O18" s="88">
        <v>-40</v>
      </c>
      <c r="P18" s="88">
        <v>-450</v>
      </c>
      <c r="Q18" s="88">
        <v>0</v>
      </c>
      <c r="R18" s="88">
        <v>0</v>
      </c>
      <c r="S18" s="116">
        <v>0</v>
      </c>
      <c r="U18" s="115">
        <v>-764</v>
      </c>
      <c r="V18" s="116">
        <v>0.8</v>
      </c>
      <c r="W18">
        <v>-274</v>
      </c>
      <c r="X18">
        <v>-40</v>
      </c>
      <c r="Y18">
        <v>0</v>
      </c>
      <c r="Z18">
        <v>0</v>
      </c>
      <c r="AA18">
        <v>0.8</v>
      </c>
      <c r="AB18">
        <v>-450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-145</v>
      </c>
      <c r="O19" s="88">
        <v>-25</v>
      </c>
      <c r="P19" s="88">
        <v>-280</v>
      </c>
      <c r="Q19" s="88">
        <v>0</v>
      </c>
      <c r="R19" s="88">
        <v>0</v>
      </c>
      <c r="S19" s="116">
        <v>0</v>
      </c>
      <c r="U19" s="115">
        <v>-450</v>
      </c>
      <c r="V19" s="116">
        <v>0</v>
      </c>
      <c r="W19">
        <v>-145</v>
      </c>
      <c r="X19">
        <v>-25</v>
      </c>
      <c r="Y19">
        <v>0</v>
      </c>
      <c r="Z19">
        <v>0</v>
      </c>
      <c r="AA19">
        <v>0</v>
      </c>
      <c r="AB19">
        <v>-280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-182</v>
      </c>
      <c r="O20" s="88">
        <v>-40</v>
      </c>
      <c r="P20" s="88">
        <v>-280</v>
      </c>
      <c r="Q20" s="88">
        <v>0</v>
      </c>
      <c r="R20" s="88">
        <v>0</v>
      </c>
      <c r="S20" s="116">
        <v>0</v>
      </c>
      <c r="U20" s="115">
        <v>-502</v>
      </c>
      <c r="V20" s="116">
        <v>0</v>
      </c>
      <c r="W20">
        <v>-182</v>
      </c>
      <c r="X20">
        <v>-40</v>
      </c>
      <c r="Y20">
        <v>0</v>
      </c>
      <c r="Z20">
        <v>0</v>
      </c>
      <c r="AA20">
        <v>0</v>
      </c>
      <c r="AB20">
        <v>-280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-195</v>
      </c>
      <c r="O21" s="88">
        <v>-50</v>
      </c>
      <c r="P21" s="88">
        <v>-280</v>
      </c>
      <c r="Q21" s="88">
        <v>0</v>
      </c>
      <c r="R21" s="88">
        <v>0</v>
      </c>
      <c r="S21" s="116">
        <v>0</v>
      </c>
      <c r="U21" s="115">
        <v>-525</v>
      </c>
      <c r="V21" s="116">
        <v>0</v>
      </c>
      <c r="W21">
        <v>-195</v>
      </c>
      <c r="X21">
        <v>-50</v>
      </c>
      <c r="Y21">
        <v>0</v>
      </c>
      <c r="Z21">
        <v>0</v>
      </c>
      <c r="AA21">
        <v>0</v>
      </c>
      <c r="AB21">
        <v>-280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-206</v>
      </c>
      <c r="O22" s="88">
        <v>-45</v>
      </c>
      <c r="P22" s="88">
        <v>-280</v>
      </c>
      <c r="Q22" s="88">
        <v>0</v>
      </c>
      <c r="R22" s="88">
        <v>0</v>
      </c>
      <c r="S22" s="116">
        <v>0</v>
      </c>
      <c r="U22" s="115">
        <v>-531</v>
      </c>
      <c r="V22" s="116">
        <v>0</v>
      </c>
      <c r="W22">
        <v>-206</v>
      </c>
      <c r="X22">
        <v>-45</v>
      </c>
      <c r="Y22">
        <v>0</v>
      </c>
      <c r="Z22">
        <v>0</v>
      </c>
      <c r="AA22">
        <v>0</v>
      </c>
      <c r="AB22">
        <v>-280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0.35</v>
      </c>
      <c r="N23" s="115">
        <v>-220</v>
      </c>
      <c r="O23" s="88">
        <v>-80</v>
      </c>
      <c r="P23" s="88">
        <v>-360</v>
      </c>
      <c r="Q23" s="88">
        <v>0</v>
      </c>
      <c r="R23" s="88">
        <v>0</v>
      </c>
      <c r="S23" s="116">
        <v>0</v>
      </c>
      <c r="U23" s="115">
        <v>-660</v>
      </c>
      <c r="V23" s="116">
        <v>0.35</v>
      </c>
      <c r="W23">
        <v>-220</v>
      </c>
      <c r="X23">
        <v>-80</v>
      </c>
      <c r="Y23">
        <v>0</v>
      </c>
      <c r="Z23">
        <v>0</v>
      </c>
      <c r="AA23">
        <v>0.35</v>
      </c>
      <c r="AB23">
        <v>-360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0.62</v>
      </c>
      <c r="N24" s="115">
        <v>-225</v>
      </c>
      <c r="O24" s="88">
        <v>-40</v>
      </c>
      <c r="P24" s="88">
        <v>-280</v>
      </c>
      <c r="Q24" s="88">
        <v>0</v>
      </c>
      <c r="R24" s="88">
        <v>0</v>
      </c>
      <c r="S24" s="116">
        <v>0</v>
      </c>
      <c r="U24" s="115">
        <v>-545</v>
      </c>
      <c r="V24" s="116">
        <v>0.62</v>
      </c>
      <c r="W24">
        <v>-225</v>
      </c>
      <c r="X24">
        <v>-40</v>
      </c>
      <c r="Y24">
        <v>0</v>
      </c>
      <c r="Z24">
        <v>0</v>
      </c>
      <c r="AA24">
        <v>0.62</v>
      </c>
      <c r="AB24">
        <v>-280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1.58</v>
      </c>
      <c r="N25" s="115">
        <v>-256</v>
      </c>
      <c r="O25" s="88">
        <v>-40</v>
      </c>
      <c r="P25" s="88">
        <v>-280</v>
      </c>
      <c r="Q25" s="88">
        <v>0</v>
      </c>
      <c r="R25" s="88">
        <v>-1</v>
      </c>
      <c r="S25" s="116">
        <v>0</v>
      </c>
      <c r="U25" s="115">
        <v>-577</v>
      </c>
      <c r="V25" s="116">
        <v>1.58</v>
      </c>
      <c r="W25">
        <v>-256</v>
      </c>
      <c r="X25">
        <v>-40</v>
      </c>
      <c r="Y25">
        <v>-1</v>
      </c>
      <c r="Z25">
        <v>0</v>
      </c>
      <c r="AA25">
        <v>1.58</v>
      </c>
      <c r="AB25">
        <v>-280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0.41</v>
      </c>
      <c r="N26" s="115">
        <v>-267</v>
      </c>
      <c r="O26" s="88">
        <v>-60</v>
      </c>
      <c r="P26" s="88">
        <v>-280</v>
      </c>
      <c r="Q26" s="88">
        <v>0</v>
      </c>
      <c r="R26" s="88">
        <v>0</v>
      </c>
      <c r="S26" s="116">
        <v>0</v>
      </c>
      <c r="U26" s="115">
        <v>-607</v>
      </c>
      <c r="V26" s="116">
        <v>0.41</v>
      </c>
      <c r="W26">
        <v>-267</v>
      </c>
      <c r="X26">
        <v>-60</v>
      </c>
      <c r="Y26">
        <v>0</v>
      </c>
      <c r="Z26">
        <v>0</v>
      </c>
      <c r="AA26">
        <v>0.41</v>
      </c>
      <c r="AB26">
        <v>-280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0.79</v>
      </c>
      <c r="N27" s="115">
        <v>-241</v>
      </c>
      <c r="O27" s="88">
        <v>-50</v>
      </c>
      <c r="P27" s="88">
        <v>-325</v>
      </c>
      <c r="Q27" s="88">
        <v>0</v>
      </c>
      <c r="R27" s="88">
        <v>0</v>
      </c>
      <c r="S27" s="116">
        <v>0</v>
      </c>
      <c r="U27" s="115">
        <v>-616</v>
      </c>
      <c r="V27" s="116">
        <v>0.79</v>
      </c>
      <c r="W27">
        <v>-241</v>
      </c>
      <c r="X27">
        <v>-50</v>
      </c>
      <c r="Y27">
        <v>0</v>
      </c>
      <c r="Z27">
        <v>0</v>
      </c>
      <c r="AA27">
        <v>0.79</v>
      </c>
      <c r="AB27">
        <v>-325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0.95</v>
      </c>
      <c r="N28" s="115">
        <v>-204</v>
      </c>
      <c r="O28" s="88">
        <v>-45</v>
      </c>
      <c r="P28" s="88">
        <v>-260</v>
      </c>
      <c r="Q28" s="88">
        <v>0</v>
      </c>
      <c r="R28" s="88">
        <v>0</v>
      </c>
      <c r="S28" s="116">
        <v>0</v>
      </c>
      <c r="U28" s="115">
        <v>-509</v>
      </c>
      <c r="V28" s="116">
        <v>0.95</v>
      </c>
      <c r="W28">
        <v>-204</v>
      </c>
      <c r="X28">
        <v>-45</v>
      </c>
      <c r="Y28">
        <v>0</v>
      </c>
      <c r="Z28">
        <v>0</v>
      </c>
      <c r="AA28">
        <v>0.95</v>
      </c>
      <c r="AB28">
        <v>-260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-148</v>
      </c>
      <c r="O29" s="88">
        <v>-35</v>
      </c>
      <c r="P29" s="88">
        <v>-260</v>
      </c>
      <c r="Q29" s="88">
        <v>0</v>
      </c>
      <c r="R29" s="88">
        <v>0</v>
      </c>
      <c r="S29" s="116">
        <v>0</v>
      </c>
      <c r="U29" s="115">
        <v>-443</v>
      </c>
      <c r="V29" s="116">
        <v>0</v>
      </c>
      <c r="W29">
        <v>-148</v>
      </c>
      <c r="X29">
        <v>-35</v>
      </c>
      <c r="Y29">
        <v>0</v>
      </c>
      <c r="Z29">
        <v>0</v>
      </c>
      <c r="AA29">
        <v>0</v>
      </c>
      <c r="AB29">
        <v>-260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0.73</v>
      </c>
      <c r="N30" s="115">
        <v>-163</v>
      </c>
      <c r="O30" s="88">
        <v>-80</v>
      </c>
      <c r="P30" s="88">
        <v>-260</v>
      </c>
      <c r="Q30" s="88">
        <v>0</v>
      </c>
      <c r="R30" s="88">
        <v>0</v>
      </c>
      <c r="S30" s="116">
        <v>0</v>
      </c>
      <c r="U30" s="115">
        <v>-503</v>
      </c>
      <c r="V30" s="116">
        <v>0.73</v>
      </c>
      <c r="W30">
        <v>-163</v>
      </c>
      <c r="X30">
        <v>-80</v>
      </c>
      <c r="Y30">
        <v>0</v>
      </c>
      <c r="Z30">
        <v>0</v>
      </c>
      <c r="AA30">
        <v>0.73</v>
      </c>
      <c r="AB30">
        <v>-260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0.54</v>
      </c>
      <c r="N31" s="115">
        <v>-122</v>
      </c>
      <c r="O31" s="88">
        <v>-30</v>
      </c>
      <c r="P31" s="88">
        <v>-315</v>
      </c>
      <c r="Q31" s="88">
        <v>0</v>
      </c>
      <c r="R31" s="88">
        <v>-1.5</v>
      </c>
      <c r="S31" s="116">
        <v>0</v>
      </c>
      <c r="U31" s="115">
        <v>-468.5</v>
      </c>
      <c r="V31" s="116">
        <v>0.54</v>
      </c>
      <c r="W31">
        <v>-122</v>
      </c>
      <c r="X31">
        <v>-30</v>
      </c>
      <c r="Y31">
        <v>-1.5</v>
      </c>
      <c r="Z31">
        <v>0</v>
      </c>
      <c r="AA31">
        <v>0.54</v>
      </c>
      <c r="AB31">
        <v>-315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0.88</v>
      </c>
      <c r="N32" s="115">
        <v>-167</v>
      </c>
      <c r="O32" s="88">
        <v>-15</v>
      </c>
      <c r="P32" s="88">
        <v>-240</v>
      </c>
      <c r="Q32" s="88">
        <v>0</v>
      </c>
      <c r="R32" s="88">
        <v>0</v>
      </c>
      <c r="S32" s="116">
        <v>0</v>
      </c>
      <c r="U32" s="115">
        <v>-422</v>
      </c>
      <c r="V32" s="116">
        <v>0.88</v>
      </c>
      <c r="W32">
        <v>-167</v>
      </c>
      <c r="X32">
        <v>-15</v>
      </c>
      <c r="Y32">
        <v>0</v>
      </c>
      <c r="Z32">
        <v>0</v>
      </c>
      <c r="AA32">
        <v>0.88</v>
      </c>
      <c r="AB32">
        <v>-240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0.12</v>
      </c>
      <c r="N33" s="115">
        <v>-173</v>
      </c>
      <c r="O33" s="88">
        <v>0</v>
      </c>
      <c r="P33" s="88">
        <v>-150</v>
      </c>
      <c r="Q33" s="88">
        <v>0</v>
      </c>
      <c r="R33" s="88">
        <v>0</v>
      </c>
      <c r="S33" s="116">
        <v>0</v>
      </c>
      <c r="U33" s="115">
        <v>-323</v>
      </c>
      <c r="V33" s="116">
        <v>0.12</v>
      </c>
      <c r="W33">
        <v>-173</v>
      </c>
      <c r="X33">
        <v>0</v>
      </c>
      <c r="Y33">
        <v>0</v>
      </c>
      <c r="Z33">
        <v>0</v>
      </c>
      <c r="AA33">
        <v>0.12</v>
      </c>
      <c r="AB33">
        <v>-150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0.28999999999999998</v>
      </c>
      <c r="N34" s="115">
        <v>-205</v>
      </c>
      <c r="O34" s="88">
        <v>0</v>
      </c>
      <c r="P34" s="88">
        <v>-150</v>
      </c>
      <c r="Q34" s="88">
        <v>0</v>
      </c>
      <c r="R34" s="88">
        <v>0</v>
      </c>
      <c r="S34" s="116">
        <v>0</v>
      </c>
      <c r="U34" s="115">
        <v>-355</v>
      </c>
      <c r="V34" s="116">
        <v>0.28999999999999998</v>
      </c>
      <c r="W34">
        <v>-205</v>
      </c>
      <c r="X34">
        <v>0</v>
      </c>
      <c r="Y34">
        <v>0</v>
      </c>
      <c r="Z34">
        <v>0</v>
      </c>
      <c r="AA34">
        <v>0.28999999999999998</v>
      </c>
      <c r="AB34">
        <v>-150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11.15</v>
      </c>
      <c r="L35" s="88">
        <v>0</v>
      </c>
      <c r="M35" s="116">
        <v>0.31</v>
      </c>
      <c r="N35" s="115">
        <v>-198</v>
      </c>
      <c r="O35" s="88">
        <v>0</v>
      </c>
      <c r="P35" s="88">
        <v>-100</v>
      </c>
      <c r="Q35" s="88">
        <v>0</v>
      </c>
      <c r="R35" s="88">
        <v>0</v>
      </c>
      <c r="S35" s="116">
        <v>0</v>
      </c>
      <c r="U35" s="115">
        <v>-298</v>
      </c>
      <c r="V35" s="116">
        <v>11.46</v>
      </c>
      <c r="W35">
        <v>-198</v>
      </c>
      <c r="X35">
        <v>0</v>
      </c>
      <c r="Y35">
        <v>0</v>
      </c>
      <c r="Z35">
        <v>11.15</v>
      </c>
      <c r="AA35">
        <v>0.31</v>
      </c>
      <c r="AB35">
        <v>-100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11.33</v>
      </c>
      <c r="L36" s="88">
        <v>0</v>
      </c>
      <c r="M36" s="116">
        <v>0</v>
      </c>
      <c r="N36" s="115">
        <v>-209</v>
      </c>
      <c r="O36" s="88">
        <v>-5</v>
      </c>
      <c r="P36" s="88">
        <v>-100</v>
      </c>
      <c r="Q36" s="88">
        <v>0</v>
      </c>
      <c r="R36" s="88">
        <v>0</v>
      </c>
      <c r="S36" s="116">
        <v>0</v>
      </c>
      <c r="U36" s="115">
        <v>-314</v>
      </c>
      <c r="V36" s="116">
        <v>11.33</v>
      </c>
      <c r="W36">
        <v>-209</v>
      </c>
      <c r="X36">
        <v>-5</v>
      </c>
      <c r="Y36">
        <v>0</v>
      </c>
      <c r="Z36">
        <v>11.33</v>
      </c>
      <c r="AA36">
        <v>0</v>
      </c>
      <c r="AB36">
        <v>-100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14.96</v>
      </c>
      <c r="L37" s="88">
        <v>0</v>
      </c>
      <c r="M37" s="116">
        <v>0</v>
      </c>
      <c r="N37" s="115">
        <v>-155</v>
      </c>
      <c r="O37" s="88">
        <v>-60</v>
      </c>
      <c r="P37" s="88">
        <v>-150</v>
      </c>
      <c r="Q37" s="88">
        <v>0</v>
      </c>
      <c r="R37" s="88">
        <v>-1.5</v>
      </c>
      <c r="S37" s="116">
        <v>0</v>
      </c>
      <c r="U37" s="115">
        <v>-366.5</v>
      </c>
      <c r="V37" s="116">
        <v>14.96</v>
      </c>
      <c r="W37">
        <v>-155</v>
      </c>
      <c r="X37">
        <v>-60</v>
      </c>
      <c r="Y37">
        <v>-1.5</v>
      </c>
      <c r="Z37">
        <v>14.96</v>
      </c>
      <c r="AA37">
        <v>0</v>
      </c>
      <c r="AB37">
        <v>-150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15.19</v>
      </c>
      <c r="L38" s="88">
        <v>0</v>
      </c>
      <c r="M38" s="116">
        <v>0.79</v>
      </c>
      <c r="N38" s="115">
        <v>-169</v>
      </c>
      <c r="O38" s="88">
        <v>-20</v>
      </c>
      <c r="P38" s="88">
        <v>-150</v>
      </c>
      <c r="Q38" s="88">
        <v>0</v>
      </c>
      <c r="R38" s="88">
        <v>0</v>
      </c>
      <c r="S38" s="116">
        <v>0</v>
      </c>
      <c r="U38" s="115">
        <v>-339</v>
      </c>
      <c r="V38" s="116">
        <v>15.98</v>
      </c>
      <c r="W38">
        <v>-169</v>
      </c>
      <c r="X38">
        <v>-20</v>
      </c>
      <c r="Y38">
        <v>0</v>
      </c>
      <c r="Z38">
        <v>15.19</v>
      </c>
      <c r="AA38">
        <v>0.79</v>
      </c>
      <c r="AB38">
        <v>-150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-176</v>
      </c>
      <c r="O39" s="88">
        <v>-20</v>
      </c>
      <c r="P39" s="88">
        <v>-260</v>
      </c>
      <c r="Q39" s="88">
        <v>0</v>
      </c>
      <c r="R39" s="88">
        <v>0</v>
      </c>
      <c r="S39" s="116">
        <v>0</v>
      </c>
      <c r="U39" s="115">
        <v>-456</v>
      </c>
      <c r="V39" s="116">
        <v>0</v>
      </c>
      <c r="W39">
        <v>-176</v>
      </c>
      <c r="X39">
        <v>-20</v>
      </c>
      <c r="Y39">
        <v>0</v>
      </c>
      <c r="Z39">
        <v>0</v>
      </c>
      <c r="AA39">
        <v>0</v>
      </c>
      <c r="AB39">
        <v>-260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-158</v>
      </c>
      <c r="O40" s="88">
        <v>-10</v>
      </c>
      <c r="P40" s="88">
        <v>-200</v>
      </c>
      <c r="Q40" s="88">
        <v>0</v>
      </c>
      <c r="R40" s="88">
        <v>0</v>
      </c>
      <c r="S40" s="116">
        <v>0</v>
      </c>
      <c r="U40" s="115">
        <v>-368</v>
      </c>
      <c r="V40" s="116">
        <v>0</v>
      </c>
      <c r="W40">
        <v>-158</v>
      </c>
      <c r="X40">
        <v>-10</v>
      </c>
      <c r="Y40">
        <v>0</v>
      </c>
      <c r="Z40">
        <v>0</v>
      </c>
      <c r="AA40">
        <v>0</v>
      </c>
      <c r="AB40">
        <v>-200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-127</v>
      </c>
      <c r="O41" s="88">
        <v>-5</v>
      </c>
      <c r="P41" s="88">
        <v>-190</v>
      </c>
      <c r="Q41" s="88">
        <v>0</v>
      </c>
      <c r="R41" s="88">
        <v>0</v>
      </c>
      <c r="S41" s="116">
        <v>0</v>
      </c>
      <c r="U41" s="115">
        <v>-322</v>
      </c>
      <c r="V41" s="116">
        <v>0</v>
      </c>
      <c r="W41">
        <v>-127</v>
      </c>
      <c r="X41">
        <v>-5</v>
      </c>
      <c r="Y41">
        <v>0</v>
      </c>
      <c r="Z41">
        <v>0</v>
      </c>
      <c r="AA41">
        <v>0</v>
      </c>
      <c r="AB41">
        <v>-190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-70</v>
      </c>
      <c r="O42" s="88">
        <v>-5</v>
      </c>
      <c r="P42" s="88">
        <v>-190</v>
      </c>
      <c r="Q42" s="88">
        <v>0</v>
      </c>
      <c r="R42" s="88">
        <v>0</v>
      </c>
      <c r="S42" s="116">
        <v>0</v>
      </c>
      <c r="U42" s="115">
        <v>-265</v>
      </c>
      <c r="V42" s="116">
        <v>0</v>
      </c>
      <c r="W42">
        <v>-70</v>
      </c>
      <c r="X42">
        <v>-5</v>
      </c>
      <c r="Y42">
        <v>0</v>
      </c>
      <c r="Z42">
        <v>0</v>
      </c>
      <c r="AA42">
        <v>0</v>
      </c>
      <c r="AB42">
        <v>-190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-67</v>
      </c>
      <c r="O43" s="88">
        <v>0</v>
      </c>
      <c r="P43" s="88">
        <v>-270</v>
      </c>
      <c r="Q43" s="88">
        <v>0</v>
      </c>
      <c r="R43" s="88">
        <v>-1.5</v>
      </c>
      <c r="S43" s="116">
        <v>0</v>
      </c>
      <c r="U43" s="115">
        <v>-338.5</v>
      </c>
      <c r="V43" s="116">
        <v>0</v>
      </c>
      <c r="W43">
        <v>-67</v>
      </c>
      <c r="X43">
        <v>0</v>
      </c>
      <c r="Y43">
        <v>-1.5</v>
      </c>
      <c r="Z43">
        <v>0</v>
      </c>
      <c r="AA43">
        <v>0</v>
      </c>
      <c r="AB43">
        <v>-270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0.51</v>
      </c>
      <c r="N44" s="115">
        <v>-58</v>
      </c>
      <c r="O44" s="88">
        <v>-35</v>
      </c>
      <c r="P44" s="88">
        <v>-200</v>
      </c>
      <c r="Q44" s="88">
        <v>0</v>
      </c>
      <c r="R44" s="88">
        <v>0</v>
      </c>
      <c r="S44" s="116">
        <v>0</v>
      </c>
      <c r="U44" s="115">
        <v>-293</v>
      </c>
      <c r="V44" s="116">
        <v>0.51</v>
      </c>
      <c r="W44">
        <v>-58</v>
      </c>
      <c r="X44">
        <v>-35</v>
      </c>
      <c r="Y44">
        <v>0</v>
      </c>
      <c r="Z44">
        <v>0</v>
      </c>
      <c r="AA44">
        <v>0.51</v>
      </c>
      <c r="AB44">
        <v>-200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-71</v>
      </c>
      <c r="O45" s="88">
        <v>0</v>
      </c>
      <c r="P45" s="88">
        <v>-170</v>
      </c>
      <c r="Q45" s="88">
        <v>0</v>
      </c>
      <c r="R45" s="88">
        <v>0</v>
      </c>
      <c r="S45" s="116">
        <v>0</v>
      </c>
      <c r="U45" s="115">
        <v>-241</v>
      </c>
      <c r="V45" s="116">
        <v>0</v>
      </c>
      <c r="W45">
        <v>-71</v>
      </c>
      <c r="X45">
        <v>0</v>
      </c>
      <c r="Y45">
        <v>0</v>
      </c>
      <c r="Z45">
        <v>0</v>
      </c>
      <c r="AA45">
        <v>0</v>
      </c>
      <c r="AB45">
        <v>-170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-98</v>
      </c>
      <c r="O46" s="88">
        <v>-10</v>
      </c>
      <c r="P46" s="88">
        <v>-170</v>
      </c>
      <c r="Q46" s="88">
        <v>0</v>
      </c>
      <c r="R46" s="88">
        <v>0</v>
      </c>
      <c r="S46" s="116">
        <v>0</v>
      </c>
      <c r="U46" s="115">
        <v>-278</v>
      </c>
      <c r="V46" s="116">
        <v>0</v>
      </c>
      <c r="W46">
        <v>-98</v>
      </c>
      <c r="X46">
        <v>-10</v>
      </c>
      <c r="Y46">
        <v>0</v>
      </c>
      <c r="Z46">
        <v>0</v>
      </c>
      <c r="AA46">
        <v>0</v>
      </c>
      <c r="AB46">
        <v>-170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0.27</v>
      </c>
      <c r="N47" s="115">
        <v>-131</v>
      </c>
      <c r="O47" s="88">
        <v>0</v>
      </c>
      <c r="P47" s="88">
        <v>-238</v>
      </c>
      <c r="Q47" s="88">
        <v>0</v>
      </c>
      <c r="R47" s="88">
        <v>0</v>
      </c>
      <c r="S47" s="116">
        <v>0</v>
      </c>
      <c r="U47" s="115">
        <v>-369</v>
      </c>
      <c r="V47" s="116">
        <v>0.27</v>
      </c>
      <c r="W47">
        <v>-131</v>
      </c>
      <c r="X47">
        <v>0</v>
      </c>
      <c r="Y47">
        <v>0</v>
      </c>
      <c r="Z47">
        <v>0</v>
      </c>
      <c r="AA47">
        <v>0.27</v>
      </c>
      <c r="AB47">
        <v>-238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-110</v>
      </c>
      <c r="O48" s="88">
        <v>0</v>
      </c>
      <c r="P48" s="88">
        <v>-170</v>
      </c>
      <c r="Q48" s="88">
        <v>0</v>
      </c>
      <c r="R48" s="88">
        <v>0</v>
      </c>
      <c r="S48" s="116">
        <v>0</v>
      </c>
      <c r="U48" s="115">
        <v>-280</v>
      </c>
      <c r="V48" s="116">
        <v>0</v>
      </c>
      <c r="W48">
        <v>-110</v>
      </c>
      <c r="X48">
        <v>0</v>
      </c>
      <c r="Y48">
        <v>0</v>
      </c>
      <c r="Z48">
        <v>0</v>
      </c>
      <c r="AA48">
        <v>0</v>
      </c>
      <c r="AB48">
        <v>-170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-100</v>
      </c>
      <c r="O49" s="88">
        <v>0</v>
      </c>
      <c r="P49" s="88">
        <v>-160</v>
      </c>
      <c r="Q49" s="88">
        <v>0</v>
      </c>
      <c r="R49" s="88">
        <v>-1</v>
      </c>
      <c r="S49" s="116">
        <v>0</v>
      </c>
      <c r="U49" s="115">
        <v>-261</v>
      </c>
      <c r="V49" s="116">
        <v>0</v>
      </c>
      <c r="W49">
        <v>-100</v>
      </c>
      <c r="X49">
        <v>0</v>
      </c>
      <c r="Y49">
        <v>-1</v>
      </c>
      <c r="Z49">
        <v>0</v>
      </c>
      <c r="AA49">
        <v>0</v>
      </c>
      <c r="AB49">
        <v>-160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-110</v>
      </c>
      <c r="O50" s="88">
        <v>0</v>
      </c>
      <c r="P50" s="88">
        <v>-170</v>
      </c>
      <c r="Q50" s="88">
        <v>0</v>
      </c>
      <c r="R50" s="88">
        <v>0</v>
      </c>
      <c r="S50" s="116">
        <v>0</v>
      </c>
      <c r="U50" s="115">
        <v>-280</v>
      </c>
      <c r="V50" s="116">
        <v>0</v>
      </c>
      <c r="W50">
        <v>-110</v>
      </c>
      <c r="X50">
        <v>0</v>
      </c>
      <c r="Y50">
        <v>0</v>
      </c>
      <c r="Z50">
        <v>0</v>
      </c>
      <c r="AA50">
        <v>0</v>
      </c>
      <c r="AB50">
        <v>-170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-102</v>
      </c>
      <c r="O51" s="88">
        <v>-66</v>
      </c>
      <c r="P51" s="88">
        <v>-265</v>
      </c>
      <c r="Q51" s="88">
        <v>-35</v>
      </c>
      <c r="R51" s="88">
        <v>0</v>
      </c>
      <c r="S51" s="116">
        <v>0</v>
      </c>
      <c r="U51" s="115">
        <v>-468</v>
      </c>
      <c r="V51" s="116">
        <v>0</v>
      </c>
      <c r="W51">
        <v>-102</v>
      </c>
      <c r="X51">
        <v>-66</v>
      </c>
      <c r="Y51">
        <v>0</v>
      </c>
      <c r="Z51">
        <v>-35</v>
      </c>
      <c r="AA51">
        <v>0</v>
      </c>
      <c r="AB51">
        <v>-265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-106</v>
      </c>
      <c r="O52" s="88">
        <v>-22</v>
      </c>
      <c r="P52" s="88">
        <v>-185</v>
      </c>
      <c r="Q52" s="88">
        <v>0</v>
      </c>
      <c r="R52" s="88">
        <v>0</v>
      </c>
      <c r="S52" s="116">
        <v>0</v>
      </c>
      <c r="U52" s="115">
        <v>-313</v>
      </c>
      <c r="V52" s="116">
        <v>0</v>
      </c>
      <c r="W52">
        <v>-106</v>
      </c>
      <c r="X52">
        <v>-22</v>
      </c>
      <c r="Y52">
        <v>0</v>
      </c>
      <c r="Z52">
        <v>0</v>
      </c>
      <c r="AA52">
        <v>0</v>
      </c>
      <c r="AB52">
        <v>-185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-129</v>
      </c>
      <c r="O53" s="88">
        <v>-30</v>
      </c>
      <c r="P53" s="88">
        <v>-262</v>
      </c>
      <c r="Q53" s="88">
        <v>0</v>
      </c>
      <c r="R53" s="88">
        <v>0</v>
      </c>
      <c r="S53" s="116">
        <v>0</v>
      </c>
      <c r="U53" s="115">
        <v>-421</v>
      </c>
      <c r="V53" s="116">
        <v>0</v>
      </c>
      <c r="W53">
        <v>-129</v>
      </c>
      <c r="X53">
        <v>-30</v>
      </c>
      <c r="Y53">
        <v>0</v>
      </c>
      <c r="Z53">
        <v>0</v>
      </c>
      <c r="AA53">
        <v>0</v>
      </c>
      <c r="AB53">
        <v>-262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-96</v>
      </c>
      <c r="O54" s="88">
        <v>-20</v>
      </c>
      <c r="P54" s="88">
        <v>-200</v>
      </c>
      <c r="Q54" s="88">
        <v>0</v>
      </c>
      <c r="R54" s="88">
        <v>0</v>
      </c>
      <c r="S54" s="116">
        <v>0</v>
      </c>
      <c r="U54" s="115">
        <v>-316</v>
      </c>
      <c r="V54" s="116">
        <v>0</v>
      </c>
      <c r="W54">
        <v>-96</v>
      </c>
      <c r="X54">
        <v>-20</v>
      </c>
      <c r="Y54">
        <v>0</v>
      </c>
      <c r="Z54">
        <v>0</v>
      </c>
      <c r="AA54">
        <v>0</v>
      </c>
      <c r="AB54">
        <v>-200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-175</v>
      </c>
      <c r="O55" s="88">
        <v>-55</v>
      </c>
      <c r="P55" s="88">
        <v>-302</v>
      </c>
      <c r="Q55" s="88">
        <v>0</v>
      </c>
      <c r="R55" s="88">
        <v>-4</v>
      </c>
      <c r="S55" s="116">
        <v>0</v>
      </c>
      <c r="U55" s="115">
        <v>-536</v>
      </c>
      <c r="V55" s="116">
        <v>0</v>
      </c>
      <c r="W55">
        <v>-175</v>
      </c>
      <c r="X55">
        <v>-55</v>
      </c>
      <c r="Y55">
        <v>-4</v>
      </c>
      <c r="Z55">
        <v>0</v>
      </c>
      <c r="AA55">
        <v>0</v>
      </c>
      <c r="AB55">
        <v>-302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-156</v>
      </c>
      <c r="O56" s="88">
        <v>-55</v>
      </c>
      <c r="P56" s="88">
        <v>-285</v>
      </c>
      <c r="Q56" s="88">
        <v>-35</v>
      </c>
      <c r="R56" s="88">
        <v>0</v>
      </c>
      <c r="S56" s="116">
        <v>0</v>
      </c>
      <c r="U56" s="115">
        <v>-531</v>
      </c>
      <c r="V56" s="116">
        <v>0</v>
      </c>
      <c r="W56">
        <v>-156</v>
      </c>
      <c r="X56">
        <v>-55</v>
      </c>
      <c r="Y56">
        <v>0</v>
      </c>
      <c r="Z56">
        <v>-35</v>
      </c>
      <c r="AA56">
        <v>0</v>
      </c>
      <c r="AB56">
        <v>-285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-182</v>
      </c>
      <c r="O57" s="88">
        <v>0</v>
      </c>
      <c r="P57" s="88">
        <v>-210</v>
      </c>
      <c r="Q57" s="88">
        <v>0</v>
      </c>
      <c r="R57" s="88">
        <v>0</v>
      </c>
      <c r="S57" s="116">
        <v>0</v>
      </c>
      <c r="U57" s="115">
        <v>-392</v>
      </c>
      <c r="V57" s="116">
        <v>0</v>
      </c>
      <c r="W57">
        <v>-182</v>
      </c>
      <c r="X57">
        <v>0</v>
      </c>
      <c r="Y57">
        <v>0</v>
      </c>
      <c r="Z57">
        <v>0</v>
      </c>
      <c r="AA57">
        <v>0</v>
      </c>
      <c r="AB57">
        <v>-210</v>
      </c>
    </row>
    <row r="58" spans="7:28">
      <c r="G58" t="s">
        <v>100</v>
      </c>
      <c r="H58" s="115">
        <v>0</v>
      </c>
      <c r="I58" s="88">
        <v>4.3099999999999996</v>
      </c>
      <c r="J58" s="88">
        <v>0</v>
      </c>
      <c r="K58" s="88">
        <v>0</v>
      </c>
      <c r="L58" s="88">
        <v>0</v>
      </c>
      <c r="M58" s="116">
        <v>0</v>
      </c>
      <c r="N58" s="115">
        <v>-192</v>
      </c>
      <c r="O58" s="88">
        <v>0</v>
      </c>
      <c r="P58" s="88">
        <v>-230</v>
      </c>
      <c r="Q58" s="88">
        <v>0</v>
      </c>
      <c r="R58" s="88">
        <v>0</v>
      </c>
      <c r="S58" s="116">
        <v>0</v>
      </c>
      <c r="U58" s="115">
        <v>-422</v>
      </c>
      <c r="V58" s="116">
        <v>4.3099999999999996</v>
      </c>
      <c r="W58">
        <v>-192</v>
      </c>
      <c r="X58">
        <v>4.3099999999999996</v>
      </c>
      <c r="Y58">
        <v>0</v>
      </c>
      <c r="Z58">
        <v>0</v>
      </c>
      <c r="AA58">
        <v>0</v>
      </c>
      <c r="AB58">
        <v>-230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-172</v>
      </c>
      <c r="O59" s="88">
        <v>0</v>
      </c>
      <c r="P59" s="88">
        <v>-130</v>
      </c>
      <c r="Q59" s="88">
        <v>0</v>
      </c>
      <c r="R59" s="88">
        <v>0</v>
      </c>
      <c r="S59" s="116">
        <v>0</v>
      </c>
      <c r="U59" s="115">
        <v>-302</v>
      </c>
      <c r="V59" s="116">
        <v>0</v>
      </c>
      <c r="W59">
        <v>-172</v>
      </c>
      <c r="X59">
        <v>0</v>
      </c>
      <c r="Y59">
        <v>0</v>
      </c>
      <c r="Z59">
        <v>0</v>
      </c>
      <c r="AA59">
        <v>0</v>
      </c>
      <c r="AB59">
        <v>-130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0.14000000000000001</v>
      </c>
      <c r="N60" s="115">
        <v>-177</v>
      </c>
      <c r="O60" s="88">
        <v>0</v>
      </c>
      <c r="P60" s="88">
        <v>-110</v>
      </c>
      <c r="Q60" s="88">
        <v>0</v>
      </c>
      <c r="R60" s="88">
        <v>0</v>
      </c>
      <c r="S60" s="116">
        <v>0</v>
      </c>
      <c r="U60" s="115">
        <v>-287</v>
      </c>
      <c r="V60" s="116">
        <v>0.14000000000000001</v>
      </c>
      <c r="W60">
        <v>-177</v>
      </c>
      <c r="X60">
        <v>0</v>
      </c>
      <c r="Y60">
        <v>0</v>
      </c>
      <c r="Z60">
        <v>0</v>
      </c>
      <c r="AA60">
        <v>0.14000000000000001</v>
      </c>
      <c r="AB60">
        <v>-110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-173</v>
      </c>
      <c r="O61" s="88">
        <v>-10</v>
      </c>
      <c r="P61" s="88">
        <v>-170</v>
      </c>
      <c r="Q61" s="88">
        <v>-25</v>
      </c>
      <c r="R61" s="88">
        <v>-3.5</v>
      </c>
      <c r="S61" s="116">
        <v>0</v>
      </c>
      <c r="U61" s="115">
        <v>-381.5</v>
      </c>
      <c r="V61" s="116">
        <v>0</v>
      </c>
      <c r="W61">
        <v>-173</v>
      </c>
      <c r="X61">
        <v>-10</v>
      </c>
      <c r="Y61">
        <v>-3.5</v>
      </c>
      <c r="Z61">
        <v>-25</v>
      </c>
      <c r="AA61">
        <v>0</v>
      </c>
      <c r="AB61">
        <v>-170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0.52</v>
      </c>
      <c r="L62" s="88">
        <v>0</v>
      </c>
      <c r="M62" s="116">
        <v>0.05</v>
      </c>
      <c r="N62" s="115">
        <v>-170</v>
      </c>
      <c r="O62" s="88">
        <v>0</v>
      </c>
      <c r="P62" s="88">
        <v>-170</v>
      </c>
      <c r="Q62" s="88">
        <v>0</v>
      </c>
      <c r="R62" s="88">
        <v>0</v>
      </c>
      <c r="S62" s="116">
        <v>0</v>
      </c>
      <c r="U62" s="115">
        <v>-340</v>
      </c>
      <c r="V62" s="116">
        <v>0.56999999999999995</v>
      </c>
      <c r="W62">
        <v>-170</v>
      </c>
      <c r="X62">
        <v>0</v>
      </c>
      <c r="Y62">
        <v>0</v>
      </c>
      <c r="Z62">
        <v>0.52</v>
      </c>
      <c r="AA62">
        <v>0.05</v>
      </c>
      <c r="AB62">
        <v>-170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0.45</v>
      </c>
      <c r="L63" s="88">
        <v>0</v>
      </c>
      <c r="M63" s="116">
        <v>0.06</v>
      </c>
      <c r="N63" s="115">
        <v>-129</v>
      </c>
      <c r="O63" s="88">
        <v>-38</v>
      </c>
      <c r="P63" s="88">
        <v>-175</v>
      </c>
      <c r="Q63" s="88">
        <v>0</v>
      </c>
      <c r="R63" s="88">
        <v>0</v>
      </c>
      <c r="S63" s="116">
        <v>0</v>
      </c>
      <c r="U63" s="115">
        <v>-342</v>
      </c>
      <c r="V63" s="116">
        <v>0.51</v>
      </c>
      <c r="W63">
        <v>-129</v>
      </c>
      <c r="X63">
        <v>-38</v>
      </c>
      <c r="Y63">
        <v>0</v>
      </c>
      <c r="Z63">
        <v>0.45</v>
      </c>
      <c r="AA63">
        <v>0.06</v>
      </c>
      <c r="AB63">
        <v>-175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0.43</v>
      </c>
      <c r="L64" s="88">
        <v>0</v>
      </c>
      <c r="M64" s="116">
        <v>0.05</v>
      </c>
      <c r="N64" s="115">
        <v>-84</v>
      </c>
      <c r="O64" s="88">
        <v>0</v>
      </c>
      <c r="P64" s="88">
        <v>-180</v>
      </c>
      <c r="Q64" s="88">
        <v>0</v>
      </c>
      <c r="R64" s="88">
        <v>0</v>
      </c>
      <c r="S64" s="116">
        <v>0</v>
      </c>
      <c r="U64" s="115">
        <v>-264</v>
      </c>
      <c r="V64" s="116">
        <v>0.48</v>
      </c>
      <c r="W64">
        <v>-84</v>
      </c>
      <c r="X64">
        <v>0</v>
      </c>
      <c r="Y64">
        <v>0</v>
      </c>
      <c r="Z64">
        <v>0.43</v>
      </c>
      <c r="AA64">
        <v>0.05</v>
      </c>
      <c r="AB64">
        <v>-180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0.49</v>
      </c>
      <c r="L65" s="88">
        <v>0</v>
      </c>
      <c r="M65" s="116">
        <v>0.11</v>
      </c>
      <c r="N65" s="115">
        <v>-30</v>
      </c>
      <c r="O65" s="88">
        <v>0</v>
      </c>
      <c r="P65" s="88">
        <v>-235</v>
      </c>
      <c r="Q65" s="88">
        <v>0</v>
      </c>
      <c r="R65" s="88">
        <v>0</v>
      </c>
      <c r="S65" s="116">
        <v>0</v>
      </c>
      <c r="U65" s="115">
        <v>-265</v>
      </c>
      <c r="V65" s="116">
        <v>0.6</v>
      </c>
      <c r="W65">
        <v>-30</v>
      </c>
      <c r="X65">
        <v>0</v>
      </c>
      <c r="Y65">
        <v>0</v>
      </c>
      <c r="Z65">
        <v>0.49</v>
      </c>
      <c r="AA65">
        <v>0.11</v>
      </c>
      <c r="AB65">
        <v>-235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0.04</v>
      </c>
      <c r="N66" s="115">
        <v>0</v>
      </c>
      <c r="O66" s="88">
        <v>0</v>
      </c>
      <c r="P66" s="88">
        <v>-150</v>
      </c>
      <c r="Q66" s="88">
        <v>-10</v>
      </c>
      <c r="R66" s="88">
        <v>0</v>
      </c>
      <c r="S66" s="116">
        <v>0</v>
      </c>
      <c r="U66" s="115">
        <v>-160</v>
      </c>
      <c r="V66" s="116">
        <v>0.04</v>
      </c>
      <c r="W66">
        <v>0</v>
      </c>
      <c r="X66">
        <v>0</v>
      </c>
      <c r="Y66">
        <v>0</v>
      </c>
      <c r="Z66">
        <v>-10</v>
      </c>
      <c r="AA66">
        <v>0.04</v>
      </c>
      <c r="AB66">
        <v>-150</v>
      </c>
    </row>
    <row r="67" spans="7:28">
      <c r="G67" t="s">
        <v>109</v>
      </c>
      <c r="H67" s="115">
        <v>3.13</v>
      </c>
      <c r="I67" s="88">
        <v>0</v>
      </c>
      <c r="J67" s="88">
        <v>0</v>
      </c>
      <c r="K67" s="88">
        <v>0.87</v>
      </c>
      <c r="L67" s="88">
        <v>0</v>
      </c>
      <c r="M67" s="116">
        <v>0.4</v>
      </c>
      <c r="N67" s="115">
        <v>0</v>
      </c>
      <c r="O67" s="88">
        <v>0</v>
      </c>
      <c r="P67" s="88">
        <v>-110</v>
      </c>
      <c r="Q67" s="88">
        <v>0</v>
      </c>
      <c r="R67" s="88">
        <v>-4</v>
      </c>
      <c r="S67" s="116">
        <v>0</v>
      </c>
      <c r="U67" s="115">
        <v>-114</v>
      </c>
      <c r="V67" s="116">
        <v>4.4000000000000004</v>
      </c>
      <c r="W67">
        <v>3.13</v>
      </c>
      <c r="X67">
        <v>0</v>
      </c>
      <c r="Y67">
        <v>-4</v>
      </c>
      <c r="Z67">
        <v>0.87</v>
      </c>
      <c r="AA67">
        <v>0.4</v>
      </c>
      <c r="AB67">
        <v>-110</v>
      </c>
    </row>
    <row r="68" spans="7:28">
      <c r="G68" t="s">
        <v>110</v>
      </c>
      <c r="H68" s="115">
        <v>2.98</v>
      </c>
      <c r="I68" s="88">
        <v>0</v>
      </c>
      <c r="J68" s="88">
        <v>0</v>
      </c>
      <c r="K68" s="88">
        <v>0.83</v>
      </c>
      <c r="L68" s="88">
        <v>0</v>
      </c>
      <c r="M68" s="116">
        <v>0.36</v>
      </c>
      <c r="N68" s="115">
        <v>0</v>
      </c>
      <c r="O68" s="88">
        <v>0</v>
      </c>
      <c r="P68" s="88">
        <v>-90</v>
      </c>
      <c r="Q68" s="88">
        <v>0</v>
      </c>
      <c r="R68" s="88">
        <v>0</v>
      </c>
      <c r="S68" s="116">
        <v>0</v>
      </c>
      <c r="U68" s="115">
        <v>-90</v>
      </c>
      <c r="V68" s="116">
        <v>4.17</v>
      </c>
      <c r="W68">
        <v>2.98</v>
      </c>
      <c r="X68">
        <v>0</v>
      </c>
      <c r="Y68">
        <v>0</v>
      </c>
      <c r="Z68">
        <v>0.83</v>
      </c>
      <c r="AA68">
        <v>0.36</v>
      </c>
      <c r="AB68">
        <v>-90</v>
      </c>
    </row>
    <row r="69" spans="7:28">
      <c r="G69" t="s">
        <v>111</v>
      </c>
      <c r="H69" s="115">
        <v>5.0599999999999996</v>
      </c>
      <c r="I69" s="88">
        <v>0</v>
      </c>
      <c r="J69" s="88">
        <v>0</v>
      </c>
      <c r="K69" s="88">
        <v>0.59</v>
      </c>
      <c r="L69" s="88">
        <v>0</v>
      </c>
      <c r="M69" s="116">
        <v>0.14000000000000001</v>
      </c>
      <c r="N69" s="115">
        <v>0</v>
      </c>
      <c r="O69" s="88">
        <v>0</v>
      </c>
      <c r="P69" s="88">
        <v>-60</v>
      </c>
      <c r="Q69" s="88">
        <v>0</v>
      </c>
      <c r="R69" s="88">
        <v>0</v>
      </c>
      <c r="S69" s="116">
        <v>0</v>
      </c>
      <c r="U69" s="115">
        <v>-60</v>
      </c>
      <c r="V69" s="116">
        <v>5.79</v>
      </c>
      <c r="W69">
        <v>5.0599999999999996</v>
      </c>
      <c r="X69">
        <v>0</v>
      </c>
      <c r="Y69">
        <v>0</v>
      </c>
      <c r="Z69">
        <v>0.59</v>
      </c>
      <c r="AA69">
        <v>0.14000000000000001</v>
      </c>
      <c r="AB69">
        <v>-60</v>
      </c>
    </row>
    <row r="70" spans="7:28">
      <c r="G70" t="s">
        <v>112</v>
      </c>
      <c r="H70" s="115">
        <v>4.6100000000000003</v>
      </c>
      <c r="I70" s="88">
        <v>0</v>
      </c>
      <c r="J70" s="88">
        <v>0</v>
      </c>
      <c r="K70" s="88">
        <v>0.61</v>
      </c>
      <c r="L70" s="88">
        <v>0</v>
      </c>
      <c r="M70" s="116">
        <v>0.08</v>
      </c>
      <c r="N70" s="115">
        <v>0</v>
      </c>
      <c r="O70" s="88">
        <v>0</v>
      </c>
      <c r="P70" s="88">
        <v>-60</v>
      </c>
      <c r="Q70" s="88">
        <v>0</v>
      </c>
      <c r="R70" s="88">
        <v>0</v>
      </c>
      <c r="S70" s="116">
        <v>0</v>
      </c>
      <c r="U70" s="115">
        <v>-60</v>
      </c>
      <c r="V70" s="116">
        <v>5.3</v>
      </c>
      <c r="W70">
        <v>4.6100000000000003</v>
      </c>
      <c r="X70">
        <v>0</v>
      </c>
      <c r="Y70">
        <v>0</v>
      </c>
      <c r="Z70">
        <v>0.61</v>
      </c>
      <c r="AA70">
        <v>0.08</v>
      </c>
      <c r="AB70">
        <v>-60</v>
      </c>
    </row>
    <row r="71" spans="7:28">
      <c r="G71" t="s">
        <v>113</v>
      </c>
      <c r="H71" s="115">
        <v>10.76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-35</v>
      </c>
      <c r="P71" s="88">
        <v>-130</v>
      </c>
      <c r="Q71" s="88">
        <v>0</v>
      </c>
      <c r="R71" s="88">
        <v>0</v>
      </c>
      <c r="S71" s="116">
        <v>0</v>
      </c>
      <c r="U71" s="115">
        <v>-165</v>
      </c>
      <c r="V71" s="116">
        <v>10.76</v>
      </c>
      <c r="W71">
        <v>10.76</v>
      </c>
      <c r="X71">
        <v>-35</v>
      </c>
      <c r="Y71">
        <v>0</v>
      </c>
      <c r="Z71">
        <v>0</v>
      </c>
      <c r="AA71">
        <v>0</v>
      </c>
      <c r="AB71">
        <v>-130</v>
      </c>
    </row>
    <row r="72" spans="7:28">
      <c r="G72" t="s">
        <v>114</v>
      </c>
      <c r="H72" s="115">
        <v>9.06</v>
      </c>
      <c r="I72" s="88">
        <v>0</v>
      </c>
      <c r="J72" s="88">
        <v>0</v>
      </c>
      <c r="K72" s="88">
        <v>1.96</v>
      </c>
      <c r="L72" s="88">
        <v>0</v>
      </c>
      <c r="M72" s="116">
        <v>0.37</v>
      </c>
      <c r="N72" s="115">
        <v>0</v>
      </c>
      <c r="O72" s="88">
        <v>-5</v>
      </c>
      <c r="P72" s="88">
        <v>-70</v>
      </c>
      <c r="Q72" s="88">
        <v>0</v>
      </c>
      <c r="R72" s="88">
        <v>0</v>
      </c>
      <c r="S72" s="116">
        <v>0</v>
      </c>
      <c r="U72" s="115">
        <v>-75</v>
      </c>
      <c r="V72" s="116">
        <v>11.39</v>
      </c>
      <c r="W72">
        <v>9.06</v>
      </c>
      <c r="X72">
        <v>-5</v>
      </c>
      <c r="Y72">
        <v>0</v>
      </c>
      <c r="Z72">
        <v>1.96</v>
      </c>
      <c r="AA72">
        <v>0.37</v>
      </c>
      <c r="AB72">
        <v>-70</v>
      </c>
    </row>
    <row r="73" spans="7:28">
      <c r="G73" t="s">
        <v>115</v>
      </c>
      <c r="H73" s="115">
        <v>13.66</v>
      </c>
      <c r="I73" s="88">
        <v>0.69</v>
      </c>
      <c r="J73" s="88">
        <v>0</v>
      </c>
      <c r="K73" s="88">
        <v>3.48</v>
      </c>
      <c r="L73" s="88">
        <v>0.14000000000000001</v>
      </c>
      <c r="M73" s="116">
        <v>0.09</v>
      </c>
      <c r="N73" s="115">
        <v>0</v>
      </c>
      <c r="O73" s="88">
        <v>0</v>
      </c>
      <c r="P73" s="88">
        <v>-50</v>
      </c>
      <c r="Q73" s="88">
        <v>0</v>
      </c>
      <c r="R73" s="88">
        <v>0</v>
      </c>
      <c r="S73" s="116">
        <v>0</v>
      </c>
      <c r="U73" s="115">
        <v>-50</v>
      </c>
      <c r="V73" s="116">
        <v>18.059999999999999</v>
      </c>
      <c r="W73">
        <v>13.66</v>
      </c>
      <c r="X73">
        <v>0.69</v>
      </c>
      <c r="Y73">
        <v>0.14000000000000001</v>
      </c>
      <c r="Z73">
        <v>3.48</v>
      </c>
      <c r="AA73">
        <v>0.09</v>
      </c>
      <c r="AB73">
        <v>-50</v>
      </c>
    </row>
    <row r="74" spans="7:28">
      <c r="G74" t="s">
        <v>116</v>
      </c>
      <c r="H74" s="115">
        <v>12.4</v>
      </c>
      <c r="I74" s="88">
        <v>0.64</v>
      </c>
      <c r="J74" s="88">
        <v>0</v>
      </c>
      <c r="K74" s="88">
        <v>3.16</v>
      </c>
      <c r="L74" s="88">
        <v>0</v>
      </c>
      <c r="M74" s="116">
        <v>0.43</v>
      </c>
      <c r="N74" s="115">
        <v>0</v>
      </c>
      <c r="O74" s="88">
        <v>0</v>
      </c>
      <c r="P74" s="88">
        <v>-50</v>
      </c>
      <c r="Q74" s="88">
        <v>0</v>
      </c>
      <c r="R74" s="88">
        <v>0</v>
      </c>
      <c r="S74" s="116">
        <v>0</v>
      </c>
      <c r="U74" s="115">
        <v>-50</v>
      </c>
      <c r="V74" s="116">
        <v>16.63</v>
      </c>
      <c r="W74">
        <v>12.4</v>
      </c>
      <c r="X74">
        <v>0.64</v>
      </c>
      <c r="Y74">
        <v>0</v>
      </c>
      <c r="Z74">
        <v>3.16</v>
      </c>
      <c r="AA74">
        <v>0.43</v>
      </c>
      <c r="AB74">
        <v>-50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2.0699999999999998</v>
      </c>
      <c r="L75" s="88">
        <v>0</v>
      </c>
      <c r="M75" s="116">
        <v>0.46</v>
      </c>
      <c r="N75" s="115">
        <v>-130</v>
      </c>
      <c r="O75" s="88">
        <v>0</v>
      </c>
      <c r="P75" s="88">
        <v>-100</v>
      </c>
      <c r="Q75" s="88">
        <v>0</v>
      </c>
      <c r="R75" s="88">
        <v>0</v>
      </c>
      <c r="S75" s="116">
        <v>0</v>
      </c>
      <c r="U75" s="115">
        <v>-230</v>
      </c>
      <c r="V75" s="116">
        <v>2.5299999999999998</v>
      </c>
      <c r="W75">
        <v>-130</v>
      </c>
      <c r="X75">
        <v>0</v>
      </c>
      <c r="Y75">
        <v>0</v>
      </c>
      <c r="Z75">
        <v>2.0699999999999998</v>
      </c>
      <c r="AA75">
        <v>0.46</v>
      </c>
      <c r="AB75">
        <v>-100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3.01</v>
      </c>
      <c r="L76" s="88">
        <v>0</v>
      </c>
      <c r="M76" s="116">
        <v>0.14000000000000001</v>
      </c>
      <c r="N76" s="115">
        <v>-170</v>
      </c>
      <c r="O76" s="88">
        <v>-10</v>
      </c>
      <c r="P76" s="88">
        <v>-55</v>
      </c>
      <c r="Q76" s="88">
        <v>0</v>
      </c>
      <c r="R76" s="88">
        <v>0</v>
      </c>
      <c r="S76" s="116">
        <v>0</v>
      </c>
      <c r="U76" s="115">
        <v>-235</v>
      </c>
      <c r="V76" s="116">
        <v>3.15</v>
      </c>
      <c r="W76">
        <v>-170</v>
      </c>
      <c r="X76">
        <v>-10</v>
      </c>
      <c r="Y76">
        <v>0</v>
      </c>
      <c r="Z76">
        <v>3.01</v>
      </c>
      <c r="AA76">
        <v>0.14000000000000001</v>
      </c>
      <c r="AB76">
        <v>-55</v>
      </c>
    </row>
    <row r="77" spans="7:28">
      <c r="G77" t="s">
        <v>119</v>
      </c>
      <c r="H77" s="115">
        <v>0</v>
      </c>
      <c r="I77" s="88">
        <v>1.71</v>
      </c>
      <c r="J77" s="88">
        <v>0</v>
      </c>
      <c r="K77" s="88">
        <v>2.83</v>
      </c>
      <c r="L77" s="88">
        <v>0</v>
      </c>
      <c r="M77" s="116">
        <v>0.14000000000000001</v>
      </c>
      <c r="N77" s="115">
        <v>-140</v>
      </c>
      <c r="O77" s="88">
        <v>0</v>
      </c>
      <c r="P77" s="88">
        <v>-55</v>
      </c>
      <c r="Q77" s="88">
        <v>0</v>
      </c>
      <c r="R77" s="88">
        <v>0</v>
      </c>
      <c r="S77" s="116">
        <v>0</v>
      </c>
      <c r="U77" s="115">
        <v>-195</v>
      </c>
      <c r="V77" s="116">
        <v>4.68</v>
      </c>
      <c r="W77">
        <v>-140</v>
      </c>
      <c r="X77">
        <v>1.71</v>
      </c>
      <c r="Y77">
        <v>0</v>
      </c>
      <c r="Z77">
        <v>2.83</v>
      </c>
      <c r="AA77">
        <v>0.14000000000000001</v>
      </c>
      <c r="AB77">
        <v>-55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1.07</v>
      </c>
      <c r="L78" s="88">
        <v>0</v>
      </c>
      <c r="M78" s="116">
        <v>0</v>
      </c>
      <c r="N78" s="115">
        <v>-160</v>
      </c>
      <c r="O78" s="88">
        <v>-20</v>
      </c>
      <c r="P78" s="88">
        <v>-55</v>
      </c>
      <c r="Q78" s="88">
        <v>0</v>
      </c>
      <c r="R78" s="88">
        <v>0</v>
      </c>
      <c r="S78" s="116">
        <v>0</v>
      </c>
      <c r="U78" s="115">
        <v>-235</v>
      </c>
      <c r="V78" s="116">
        <v>1.07</v>
      </c>
      <c r="W78">
        <v>-160</v>
      </c>
      <c r="X78">
        <v>-20</v>
      </c>
      <c r="Y78">
        <v>0</v>
      </c>
      <c r="Z78">
        <v>1.07</v>
      </c>
      <c r="AA78">
        <v>0</v>
      </c>
      <c r="AB78">
        <v>-55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2.44</v>
      </c>
      <c r="L79" s="88">
        <v>0.17</v>
      </c>
      <c r="M79" s="116">
        <v>0.13</v>
      </c>
      <c r="N79" s="115">
        <v>-120</v>
      </c>
      <c r="O79" s="88">
        <v>-70</v>
      </c>
      <c r="P79" s="88">
        <v>-70</v>
      </c>
      <c r="Q79" s="88">
        <v>0</v>
      </c>
      <c r="R79" s="88">
        <v>0</v>
      </c>
      <c r="S79" s="116">
        <v>0</v>
      </c>
      <c r="U79" s="115">
        <v>-260</v>
      </c>
      <c r="V79" s="116">
        <v>2.74</v>
      </c>
      <c r="W79">
        <v>-120</v>
      </c>
      <c r="X79">
        <v>-70</v>
      </c>
      <c r="Y79">
        <v>0.17</v>
      </c>
      <c r="Z79">
        <v>2.44</v>
      </c>
      <c r="AA79">
        <v>0.13</v>
      </c>
      <c r="AB79">
        <v>-70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2.4300000000000002</v>
      </c>
      <c r="L80" s="88">
        <v>0</v>
      </c>
      <c r="M80" s="116">
        <v>0.19</v>
      </c>
      <c r="N80" s="115">
        <v>-100</v>
      </c>
      <c r="O80" s="88">
        <v>-68</v>
      </c>
      <c r="P80" s="88">
        <v>-70</v>
      </c>
      <c r="Q80" s="88">
        <v>0</v>
      </c>
      <c r="R80" s="88">
        <v>0</v>
      </c>
      <c r="S80" s="116">
        <v>0</v>
      </c>
      <c r="U80" s="115">
        <v>-238</v>
      </c>
      <c r="V80" s="116">
        <v>2.62</v>
      </c>
      <c r="W80">
        <v>-100</v>
      </c>
      <c r="X80">
        <v>-68</v>
      </c>
      <c r="Y80">
        <v>0</v>
      </c>
      <c r="Z80">
        <v>2.4300000000000002</v>
      </c>
      <c r="AA80">
        <v>0.19</v>
      </c>
      <c r="AB80">
        <v>-70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2.44</v>
      </c>
      <c r="L81" s="88">
        <v>0</v>
      </c>
      <c r="M81" s="116">
        <v>0.65</v>
      </c>
      <c r="N81" s="115">
        <v>-150</v>
      </c>
      <c r="O81" s="88">
        <v>-65</v>
      </c>
      <c r="P81" s="88">
        <v>-130</v>
      </c>
      <c r="Q81" s="88">
        <v>0</v>
      </c>
      <c r="R81" s="88">
        <v>0</v>
      </c>
      <c r="S81" s="116">
        <v>0</v>
      </c>
      <c r="U81" s="115">
        <v>-345</v>
      </c>
      <c r="V81" s="116">
        <v>3.09</v>
      </c>
      <c r="W81">
        <v>-150</v>
      </c>
      <c r="X81">
        <v>-65</v>
      </c>
      <c r="Y81">
        <v>0</v>
      </c>
      <c r="Z81">
        <v>2.44</v>
      </c>
      <c r="AA81">
        <v>0.65</v>
      </c>
      <c r="AB81">
        <v>-130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2.44</v>
      </c>
      <c r="L82" s="88">
        <v>0</v>
      </c>
      <c r="M82" s="116">
        <v>0.28999999999999998</v>
      </c>
      <c r="N82" s="115">
        <v>-90</v>
      </c>
      <c r="O82" s="88">
        <v>-75</v>
      </c>
      <c r="P82" s="88">
        <v>-80</v>
      </c>
      <c r="Q82" s="88">
        <v>0</v>
      </c>
      <c r="R82" s="88">
        <v>0</v>
      </c>
      <c r="S82" s="116">
        <v>0</v>
      </c>
      <c r="U82" s="115">
        <v>-245</v>
      </c>
      <c r="V82" s="116">
        <v>2.73</v>
      </c>
      <c r="W82">
        <v>-90</v>
      </c>
      <c r="X82">
        <v>-75</v>
      </c>
      <c r="Y82">
        <v>0</v>
      </c>
      <c r="Z82">
        <v>2.44</v>
      </c>
      <c r="AA82">
        <v>0.28999999999999998</v>
      </c>
      <c r="AB82">
        <v>-80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0.35</v>
      </c>
      <c r="N83" s="115">
        <v>-90</v>
      </c>
      <c r="O83" s="88">
        <v>-78</v>
      </c>
      <c r="P83" s="88">
        <v>-110</v>
      </c>
      <c r="Q83" s="88">
        <v>0</v>
      </c>
      <c r="R83" s="88">
        <v>0</v>
      </c>
      <c r="S83" s="116">
        <v>0</v>
      </c>
      <c r="U83" s="115">
        <v>-278</v>
      </c>
      <c r="V83" s="116">
        <v>0.35</v>
      </c>
      <c r="W83">
        <v>-90</v>
      </c>
      <c r="X83">
        <v>-78</v>
      </c>
      <c r="Y83">
        <v>0</v>
      </c>
      <c r="Z83">
        <v>0</v>
      </c>
      <c r="AA83">
        <v>0.35</v>
      </c>
      <c r="AB83">
        <v>-110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0.38</v>
      </c>
      <c r="N84" s="115">
        <v>-70</v>
      </c>
      <c r="O84" s="88">
        <v>-79</v>
      </c>
      <c r="P84" s="88">
        <v>-110</v>
      </c>
      <c r="Q84" s="88">
        <v>0</v>
      </c>
      <c r="R84" s="88">
        <v>0</v>
      </c>
      <c r="S84" s="116">
        <v>0</v>
      </c>
      <c r="U84" s="115">
        <v>-259</v>
      </c>
      <c r="V84" s="116">
        <v>0.38</v>
      </c>
      <c r="W84">
        <v>-70</v>
      </c>
      <c r="X84">
        <v>-79</v>
      </c>
      <c r="Y84">
        <v>0</v>
      </c>
      <c r="Z84">
        <v>0</v>
      </c>
      <c r="AA84">
        <v>0.38</v>
      </c>
      <c r="AB84">
        <v>-110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-70</v>
      </c>
      <c r="O85" s="88">
        <v>-114</v>
      </c>
      <c r="P85" s="88">
        <v>-150</v>
      </c>
      <c r="Q85" s="88">
        <v>0</v>
      </c>
      <c r="R85" s="88">
        <v>-3</v>
      </c>
      <c r="S85" s="116">
        <v>0</v>
      </c>
      <c r="U85" s="115">
        <v>-337</v>
      </c>
      <c r="V85" s="116">
        <v>0</v>
      </c>
      <c r="W85">
        <v>-70</v>
      </c>
      <c r="X85">
        <v>-114</v>
      </c>
      <c r="Y85">
        <v>-3</v>
      </c>
      <c r="Z85">
        <v>0</v>
      </c>
      <c r="AA85">
        <v>0</v>
      </c>
      <c r="AB85">
        <v>-150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0.25</v>
      </c>
      <c r="N86" s="115">
        <v>-100</v>
      </c>
      <c r="O86" s="88">
        <v>-70</v>
      </c>
      <c r="P86" s="88">
        <v>-100</v>
      </c>
      <c r="Q86" s="88">
        <v>0</v>
      </c>
      <c r="R86" s="88">
        <v>0</v>
      </c>
      <c r="S86" s="116">
        <v>0</v>
      </c>
      <c r="U86" s="115">
        <v>-270</v>
      </c>
      <c r="V86" s="116">
        <v>0.25</v>
      </c>
      <c r="W86">
        <v>-100</v>
      </c>
      <c r="X86">
        <v>-70</v>
      </c>
      <c r="Y86">
        <v>0</v>
      </c>
      <c r="Z86">
        <v>0</v>
      </c>
      <c r="AA86">
        <v>0.25</v>
      </c>
      <c r="AB86">
        <v>-100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0.2</v>
      </c>
      <c r="N87" s="115">
        <v>-120</v>
      </c>
      <c r="O87" s="88">
        <v>0</v>
      </c>
      <c r="P87" s="88">
        <v>-170</v>
      </c>
      <c r="Q87" s="88">
        <v>0</v>
      </c>
      <c r="R87" s="88">
        <v>0</v>
      </c>
      <c r="S87" s="116">
        <v>0</v>
      </c>
      <c r="U87" s="115">
        <v>-290</v>
      </c>
      <c r="V87" s="116">
        <v>0.2</v>
      </c>
      <c r="W87">
        <v>-120</v>
      </c>
      <c r="X87">
        <v>0</v>
      </c>
      <c r="Y87">
        <v>0</v>
      </c>
      <c r="Z87">
        <v>0</v>
      </c>
      <c r="AA87">
        <v>0.2</v>
      </c>
      <c r="AB87">
        <v>-170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0.42</v>
      </c>
      <c r="N88" s="115">
        <v>-100</v>
      </c>
      <c r="O88" s="88">
        <v>0</v>
      </c>
      <c r="P88" s="88">
        <v>-130</v>
      </c>
      <c r="Q88" s="88">
        <v>0</v>
      </c>
      <c r="R88" s="88">
        <v>0</v>
      </c>
      <c r="S88" s="116">
        <v>0</v>
      </c>
      <c r="U88" s="115">
        <v>-230</v>
      </c>
      <c r="V88" s="116">
        <v>0.42</v>
      </c>
      <c r="W88">
        <v>-100</v>
      </c>
      <c r="X88">
        <v>0</v>
      </c>
      <c r="Y88">
        <v>0</v>
      </c>
      <c r="Z88">
        <v>0</v>
      </c>
      <c r="AA88">
        <v>0.42</v>
      </c>
      <c r="AB88">
        <v>-130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0.23</v>
      </c>
      <c r="N89" s="115">
        <v>-40</v>
      </c>
      <c r="O89" s="88">
        <v>-20</v>
      </c>
      <c r="P89" s="88">
        <v>-140</v>
      </c>
      <c r="Q89" s="88">
        <v>0</v>
      </c>
      <c r="R89" s="88">
        <v>0</v>
      </c>
      <c r="S89" s="116">
        <v>0</v>
      </c>
      <c r="U89" s="115">
        <v>-200</v>
      </c>
      <c r="V89" s="116">
        <v>0.23</v>
      </c>
      <c r="W89">
        <v>-40</v>
      </c>
      <c r="X89">
        <v>-20</v>
      </c>
      <c r="Y89">
        <v>0</v>
      </c>
      <c r="Z89">
        <v>0</v>
      </c>
      <c r="AA89">
        <v>0.23</v>
      </c>
      <c r="AB89">
        <v>-140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0.23</v>
      </c>
      <c r="N90" s="115">
        <v>0</v>
      </c>
      <c r="O90" s="88">
        <v>-55</v>
      </c>
      <c r="P90" s="88">
        <v>-145</v>
      </c>
      <c r="Q90" s="88">
        <v>0</v>
      </c>
      <c r="R90" s="88">
        <v>0</v>
      </c>
      <c r="S90" s="116">
        <v>0</v>
      </c>
      <c r="U90" s="115">
        <v>-200</v>
      </c>
      <c r="V90" s="116">
        <v>0.23</v>
      </c>
      <c r="W90">
        <v>0</v>
      </c>
      <c r="X90">
        <v>-55</v>
      </c>
      <c r="Y90">
        <v>0</v>
      </c>
      <c r="Z90">
        <v>0</v>
      </c>
      <c r="AA90">
        <v>0.23</v>
      </c>
      <c r="AB90">
        <v>-145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0.31</v>
      </c>
      <c r="N91" s="115">
        <v>-80</v>
      </c>
      <c r="O91" s="88">
        <v>-20</v>
      </c>
      <c r="P91" s="88">
        <v>-150</v>
      </c>
      <c r="Q91" s="88">
        <v>0</v>
      </c>
      <c r="R91" s="88">
        <v>-3.5</v>
      </c>
      <c r="S91" s="116">
        <v>0</v>
      </c>
      <c r="U91" s="115">
        <v>-253.5</v>
      </c>
      <c r="V91" s="116">
        <v>0.31</v>
      </c>
      <c r="W91">
        <v>-80</v>
      </c>
      <c r="X91">
        <v>-20</v>
      </c>
      <c r="Y91">
        <v>-3.5</v>
      </c>
      <c r="Z91">
        <v>0</v>
      </c>
      <c r="AA91">
        <v>0.31</v>
      </c>
      <c r="AB91">
        <v>-150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-15</v>
      </c>
      <c r="P92" s="88">
        <v>-185</v>
      </c>
      <c r="Q92" s="88">
        <v>0</v>
      </c>
      <c r="R92" s="88">
        <v>0</v>
      </c>
      <c r="S92" s="116">
        <v>0</v>
      </c>
      <c r="U92" s="115">
        <v>-200</v>
      </c>
      <c r="V92" s="116">
        <v>0</v>
      </c>
      <c r="W92">
        <v>0</v>
      </c>
      <c r="X92">
        <v>-15</v>
      </c>
      <c r="Y92">
        <v>0</v>
      </c>
      <c r="Z92">
        <v>0</v>
      </c>
      <c r="AA92">
        <v>0</v>
      </c>
      <c r="AB92">
        <v>-185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0.19</v>
      </c>
      <c r="N93" s="115">
        <v>-80</v>
      </c>
      <c r="O93" s="88">
        <v>-100</v>
      </c>
      <c r="P93" s="88">
        <v>-120</v>
      </c>
      <c r="Q93" s="88">
        <v>0</v>
      </c>
      <c r="R93" s="88">
        <v>0</v>
      </c>
      <c r="S93" s="116">
        <v>0</v>
      </c>
      <c r="U93" s="115">
        <v>-300</v>
      </c>
      <c r="V93" s="116">
        <v>0.19</v>
      </c>
      <c r="W93">
        <v>-80</v>
      </c>
      <c r="X93">
        <v>-100</v>
      </c>
      <c r="Y93">
        <v>0</v>
      </c>
      <c r="Z93">
        <v>0</v>
      </c>
      <c r="AA93">
        <v>0.19</v>
      </c>
      <c r="AB93">
        <v>-120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0.1</v>
      </c>
      <c r="N94" s="115">
        <v>-60</v>
      </c>
      <c r="O94" s="88">
        <v>-65</v>
      </c>
      <c r="P94" s="88">
        <v>-100</v>
      </c>
      <c r="Q94" s="88">
        <v>0</v>
      </c>
      <c r="R94" s="88">
        <v>0</v>
      </c>
      <c r="S94" s="116">
        <v>0</v>
      </c>
      <c r="U94" s="115">
        <v>-225</v>
      </c>
      <c r="V94" s="116">
        <v>0.1</v>
      </c>
      <c r="W94">
        <v>-60</v>
      </c>
      <c r="X94">
        <v>-65</v>
      </c>
      <c r="Y94">
        <v>0</v>
      </c>
      <c r="Z94">
        <v>0</v>
      </c>
      <c r="AA94">
        <v>0.1</v>
      </c>
      <c r="AB94">
        <v>-100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0.1</v>
      </c>
      <c r="N95" s="115">
        <v>-80</v>
      </c>
      <c r="O95" s="88">
        <v>-40</v>
      </c>
      <c r="P95" s="88">
        <v>-120</v>
      </c>
      <c r="Q95" s="88">
        <v>0</v>
      </c>
      <c r="R95" s="88">
        <v>0</v>
      </c>
      <c r="S95" s="116">
        <v>0</v>
      </c>
      <c r="U95" s="115">
        <v>-240</v>
      </c>
      <c r="V95" s="116">
        <v>0.1</v>
      </c>
      <c r="W95">
        <v>-80</v>
      </c>
      <c r="X95">
        <v>-40</v>
      </c>
      <c r="Y95">
        <v>0</v>
      </c>
      <c r="Z95">
        <v>0</v>
      </c>
      <c r="AA95">
        <v>0.1</v>
      </c>
      <c r="AB95">
        <v>-120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-90</v>
      </c>
      <c r="O96" s="88">
        <v>-25</v>
      </c>
      <c r="P96" s="88">
        <v>-50</v>
      </c>
      <c r="Q96" s="88">
        <v>0</v>
      </c>
      <c r="R96" s="88">
        <v>0</v>
      </c>
      <c r="S96" s="116">
        <v>0</v>
      </c>
      <c r="U96" s="115">
        <v>-165</v>
      </c>
      <c r="V96" s="116">
        <v>0</v>
      </c>
      <c r="W96">
        <v>-90</v>
      </c>
      <c r="X96">
        <v>-25</v>
      </c>
      <c r="Y96">
        <v>0</v>
      </c>
      <c r="Z96">
        <v>0</v>
      </c>
      <c r="AA96">
        <v>0</v>
      </c>
      <c r="AB96">
        <v>-50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-130</v>
      </c>
      <c r="O97" s="88">
        <v>-18</v>
      </c>
      <c r="P97" s="88">
        <v>-50</v>
      </c>
      <c r="Q97" s="88">
        <v>0</v>
      </c>
      <c r="R97" s="88">
        <v>-3</v>
      </c>
      <c r="S97" s="116">
        <v>0</v>
      </c>
      <c r="U97" s="115">
        <v>-201</v>
      </c>
      <c r="V97" s="116">
        <v>0</v>
      </c>
      <c r="W97">
        <v>-130</v>
      </c>
      <c r="X97">
        <v>-18</v>
      </c>
      <c r="Y97">
        <v>-3</v>
      </c>
      <c r="Z97">
        <v>0</v>
      </c>
      <c r="AA97">
        <v>0</v>
      </c>
      <c r="AB97">
        <v>-50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-110</v>
      </c>
      <c r="O98" s="88">
        <v>-18</v>
      </c>
      <c r="P98" s="88">
        <v>-50</v>
      </c>
      <c r="Q98" s="88">
        <v>0</v>
      </c>
      <c r="R98" s="88">
        <v>0</v>
      </c>
      <c r="S98" s="116">
        <v>0</v>
      </c>
      <c r="U98" s="115">
        <v>-178</v>
      </c>
      <c r="V98" s="116">
        <v>0</v>
      </c>
      <c r="W98">
        <v>-110</v>
      </c>
      <c r="X98">
        <v>-18</v>
      </c>
      <c r="Y98">
        <v>0</v>
      </c>
      <c r="Z98">
        <v>0</v>
      </c>
      <c r="AA98">
        <v>0</v>
      </c>
      <c r="AB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1.5415000000000002E-2</v>
      </c>
      <c r="I99" s="111">
        <f t="shared" ref="I99:BQ99" si="1">SUM(I3:I98)/4000</f>
        <v>1.8374999999999999E-3</v>
      </c>
      <c r="J99" s="111">
        <f t="shared" si="1"/>
        <v>0</v>
      </c>
      <c r="K99" s="111">
        <f t="shared" si="1"/>
        <v>2.1187499999999998E-2</v>
      </c>
      <c r="L99" s="111">
        <f t="shared" si="1"/>
        <v>7.7500000000000014E-5</v>
      </c>
      <c r="M99" s="111">
        <f t="shared" si="1"/>
        <v>4.255000000000001E-3</v>
      </c>
      <c r="N99" s="110">
        <f t="shared" si="1"/>
        <v>-3.2397499999999999</v>
      </c>
      <c r="O99" s="111">
        <f t="shared" si="1"/>
        <v>-0.69874999999999998</v>
      </c>
      <c r="P99" s="111">
        <f t="shared" si="1"/>
        <v>-4.4954999999999998</v>
      </c>
      <c r="Q99" s="111">
        <f t="shared" si="1"/>
        <v>-2.6249999999999999E-2</v>
      </c>
      <c r="R99" s="111">
        <f t="shared" si="1"/>
        <v>-6.875E-3</v>
      </c>
      <c r="S99" s="112">
        <f t="shared" si="1"/>
        <v>0</v>
      </c>
      <c r="U99" s="110">
        <f t="shared" si="1"/>
        <v>-8.4671249999999993</v>
      </c>
      <c r="V99" s="112">
        <f t="shared" si="1"/>
        <v>4.2772499999999991E-2</v>
      </c>
      <c r="W99">
        <f t="shared" si="1"/>
        <v>-3.2243350000000004</v>
      </c>
      <c r="X99">
        <f t="shared" si="1"/>
        <v>-0.69691249999999993</v>
      </c>
      <c r="Y99">
        <f t="shared" si="1"/>
        <v>-6.7974999999999997E-3</v>
      </c>
      <c r="Z99">
        <f t="shared" si="1"/>
        <v>-5.062500000000001E-3</v>
      </c>
      <c r="AA99">
        <f t="shared" si="1"/>
        <v>4.255000000000001E-3</v>
      </c>
      <c r="AB99">
        <f t="shared" si="1"/>
        <v>-4.4954999999999998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44673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7.56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7.56</v>
      </c>
      <c r="W3">
        <v>7.56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6.5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6.5</v>
      </c>
      <c r="W4">
        <v>6.5</v>
      </c>
    </row>
    <row r="5" spans="1:23">
      <c r="B5" t="s">
        <v>423</v>
      </c>
      <c r="G5" t="s">
        <v>47</v>
      </c>
      <c r="H5" s="115">
        <v>0</v>
      </c>
      <c r="I5" s="88">
        <v>5.33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5.33</v>
      </c>
      <c r="W5">
        <v>5.33</v>
      </c>
    </row>
    <row r="6" spans="1:23">
      <c r="B6" t="s">
        <v>423</v>
      </c>
      <c r="G6" t="s">
        <v>48</v>
      </c>
      <c r="H6" s="115">
        <v>0</v>
      </c>
      <c r="I6" s="88">
        <v>2.77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2.77</v>
      </c>
      <c r="W6">
        <v>2.77</v>
      </c>
    </row>
    <row r="7" spans="1:23">
      <c r="G7" t="s">
        <v>49</v>
      </c>
      <c r="H7" s="115">
        <v>0</v>
      </c>
      <c r="I7" s="88">
        <v>3.71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3.71</v>
      </c>
      <c r="W7">
        <v>3.71</v>
      </c>
    </row>
    <row r="8" spans="1:23">
      <c r="G8" t="s">
        <v>50</v>
      </c>
      <c r="H8" s="115">
        <v>0</v>
      </c>
      <c r="I8" s="88">
        <v>0.82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0.82</v>
      </c>
      <c r="W8">
        <v>0.82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14.21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14.21</v>
      </c>
      <c r="W11">
        <v>14.21</v>
      </c>
    </row>
    <row r="12" spans="1:23">
      <c r="G12" t="s">
        <v>54</v>
      </c>
      <c r="H12" s="115">
        <v>0</v>
      </c>
      <c r="I12" s="88">
        <v>8.69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8.69</v>
      </c>
      <c r="W12">
        <v>8.69</v>
      </c>
    </row>
    <row r="13" spans="1:23">
      <c r="G13" t="s">
        <v>55</v>
      </c>
      <c r="H13" s="115">
        <v>0</v>
      </c>
      <c r="I13" s="88">
        <v>4.03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4.03</v>
      </c>
      <c r="W13">
        <v>4.03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0.95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0.95</v>
      </c>
      <c r="W62">
        <v>0.95</v>
      </c>
    </row>
    <row r="63" spans="7:23">
      <c r="G63" t="s">
        <v>105</v>
      </c>
      <c r="H63" s="115">
        <v>0</v>
      </c>
      <c r="I63" s="88">
        <v>3.83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3.83</v>
      </c>
      <c r="W63">
        <v>3.83</v>
      </c>
    </row>
    <row r="64" spans="7:23">
      <c r="G64" t="s">
        <v>106</v>
      </c>
      <c r="H64" s="115">
        <v>0</v>
      </c>
      <c r="I64" s="88">
        <v>6.87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6.87</v>
      </c>
      <c r="W64">
        <v>6.87</v>
      </c>
    </row>
    <row r="65" spans="7:23">
      <c r="G65" t="s">
        <v>107</v>
      </c>
      <c r="H65" s="115">
        <v>0</v>
      </c>
      <c r="I65" s="88">
        <v>9.17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9.17</v>
      </c>
      <c r="W65">
        <v>9.17</v>
      </c>
    </row>
    <row r="66" spans="7:23">
      <c r="G66" t="s">
        <v>108</v>
      </c>
      <c r="H66" s="115">
        <v>0</v>
      </c>
      <c r="I66" s="88">
        <v>11.44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11.44</v>
      </c>
      <c r="W66">
        <v>11.44</v>
      </c>
    </row>
    <row r="67" spans="7:23">
      <c r="G67" t="s">
        <v>109</v>
      </c>
      <c r="H67" s="115">
        <v>0</v>
      </c>
      <c r="I67" s="88">
        <v>12.23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12.23</v>
      </c>
      <c r="W67">
        <v>12.23</v>
      </c>
    </row>
    <row r="68" spans="7:23">
      <c r="G68" t="s">
        <v>110</v>
      </c>
      <c r="H68" s="115">
        <v>0</v>
      </c>
      <c r="I68" s="88">
        <v>11.29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11.29</v>
      </c>
      <c r="W68">
        <v>11.29</v>
      </c>
    </row>
    <row r="69" spans="7:23">
      <c r="G69" t="s">
        <v>111</v>
      </c>
      <c r="H69" s="115">
        <v>0</v>
      </c>
      <c r="I69" s="88">
        <v>10.19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10.19</v>
      </c>
      <c r="W69">
        <v>10.19</v>
      </c>
    </row>
    <row r="70" spans="7:23">
      <c r="G70" t="s">
        <v>112</v>
      </c>
      <c r="H70" s="115">
        <v>0</v>
      </c>
      <c r="I70" s="88">
        <v>9.1199999999999992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9.1199999999999992</v>
      </c>
      <c r="W70">
        <v>9.1199999999999992</v>
      </c>
    </row>
    <row r="71" spans="7:23">
      <c r="G71" t="s">
        <v>113</v>
      </c>
      <c r="H71" s="115">
        <v>0</v>
      </c>
      <c r="I71" s="88">
        <v>9.9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9.9</v>
      </c>
      <c r="W71">
        <v>9.9</v>
      </c>
    </row>
    <row r="72" spans="7:23">
      <c r="G72" t="s">
        <v>114</v>
      </c>
      <c r="H72" s="115">
        <v>0</v>
      </c>
      <c r="I72" s="88">
        <v>8.84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8.84</v>
      </c>
      <c r="W72">
        <v>8.84</v>
      </c>
    </row>
    <row r="73" spans="7:23">
      <c r="G73" t="s">
        <v>115</v>
      </c>
      <c r="H73" s="115">
        <v>0</v>
      </c>
      <c r="I73" s="88">
        <v>8.09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8.09</v>
      </c>
      <c r="W73">
        <v>8.09</v>
      </c>
    </row>
    <row r="74" spans="7:23">
      <c r="G74" t="s">
        <v>116</v>
      </c>
      <c r="H74" s="115">
        <v>0</v>
      </c>
      <c r="I74" s="88">
        <v>8.65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8.65</v>
      </c>
      <c r="W74">
        <v>8.65</v>
      </c>
    </row>
    <row r="75" spans="7:23">
      <c r="G75" t="s">
        <v>117</v>
      </c>
      <c r="H75" s="115">
        <v>0</v>
      </c>
      <c r="I75" s="88">
        <v>6.84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6.84</v>
      </c>
      <c r="W75">
        <v>6.84</v>
      </c>
    </row>
    <row r="76" spans="7:23">
      <c r="G76" t="s">
        <v>118</v>
      </c>
      <c r="H76" s="115">
        <v>0</v>
      </c>
      <c r="I76" s="88">
        <v>5.68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5.68</v>
      </c>
      <c r="W76">
        <v>5.68</v>
      </c>
    </row>
    <row r="77" spans="7:23">
      <c r="G77" t="s">
        <v>119</v>
      </c>
      <c r="H77" s="115">
        <v>0</v>
      </c>
      <c r="I77" s="88">
        <v>3.01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3.01</v>
      </c>
      <c r="W77">
        <v>3.01</v>
      </c>
    </row>
    <row r="78" spans="7:23">
      <c r="G78" t="s">
        <v>120</v>
      </c>
      <c r="H78" s="115">
        <v>0</v>
      </c>
      <c r="I78" s="88">
        <v>1.1299999999999999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1.1299999999999999</v>
      </c>
      <c r="W78">
        <v>1.1299999999999999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2.44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2.44</v>
      </c>
      <c r="W88">
        <v>2.44</v>
      </c>
    </row>
    <row r="89" spans="7:23">
      <c r="G89" t="s">
        <v>131</v>
      </c>
      <c r="H89" s="115">
        <v>0</v>
      </c>
      <c r="I89" s="88">
        <v>3.87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3.87</v>
      </c>
      <c r="W89">
        <v>3.87</v>
      </c>
    </row>
    <row r="90" spans="7:23">
      <c r="G90" t="s">
        <v>132</v>
      </c>
      <c r="H90" s="115">
        <v>0</v>
      </c>
      <c r="I90" s="88">
        <v>5.7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5.7</v>
      </c>
      <c r="W90">
        <v>5.7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4.8215000000000001E-2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4.8215000000000001E-2</v>
      </c>
      <c r="W99">
        <f t="shared" si="1"/>
        <v>4.8215000000000001E-2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44673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15.074168514412417</v>
      </c>
      <c r="F3">
        <f>GT_Spot!P3</f>
        <v>0</v>
      </c>
      <c r="G3">
        <f>PPCL_NG!P3</f>
        <v>17.54</v>
      </c>
      <c r="H3">
        <f>PPCL_Spot!P3</f>
        <v>20.56</v>
      </c>
      <c r="I3">
        <f>Bawana_NG!P3</f>
        <v>74.715000000000003</v>
      </c>
      <c r="J3">
        <f>Bawana_RLNG!P3</f>
        <v>0</v>
      </c>
      <c r="K3">
        <f>Bawana_Spot!P3</f>
        <v>110</v>
      </c>
      <c r="L3">
        <f>TWOMCL!O3</f>
        <v>-0.30633951240552487</v>
      </c>
      <c r="M3">
        <f>EDWPCL!S3</f>
        <v>0</v>
      </c>
      <c r="N3">
        <f>'MSW BWN'!S3</f>
        <v>7.5943683999999996</v>
      </c>
      <c r="O3">
        <f>BRPL_ISGS_exbus!BB3</f>
        <v>1053.7753384106848</v>
      </c>
      <c r="P3" s="77">
        <v>116.71</v>
      </c>
      <c r="Q3" s="77">
        <v>29.65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62.25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30.45</v>
      </c>
      <c r="Z3" s="75">
        <f>IEX!N3</f>
        <v>0</v>
      </c>
      <c r="AA3" s="117">
        <f>STOA!H3</f>
        <v>849.08000000000015</v>
      </c>
      <c r="AB3" s="117">
        <f>-STOA!N3</f>
        <v>0</v>
      </c>
      <c r="AC3">
        <f>SUMIF(B3:AB3,"&gt;0")*$AC$2-SUMIF(B3:AB3,"&lt;0")*($AC$2/(1-$AC$2))+SUMIF(AI3:AR3,"&gt;0")*$AC$2-SUMIF(AI3:AR3,"&lt;0")*($AC$2/(1-$AC$2))</f>
        <v>22.086083254302718</v>
      </c>
      <c r="AD3">
        <f>SUM(B3:AB3,AI3:AR3)-AC3</f>
        <v>2244.0064525583894</v>
      </c>
      <c r="AE3">
        <f>'IDT-1'!B3</f>
        <v>0</v>
      </c>
      <c r="AF3" s="26"/>
      <c r="AG3">
        <f>SUM(AD3:AF3)</f>
        <v>2244.0064525583894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-121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15.074168514412417</v>
      </c>
      <c r="F4">
        <f>GT_Spot!P4</f>
        <v>0</v>
      </c>
      <c r="G4">
        <f>PPCL_NG!P4</f>
        <v>17.54</v>
      </c>
      <c r="H4">
        <f>PPCL_Spot!P4</f>
        <v>19.649999999999999</v>
      </c>
      <c r="I4">
        <f>Bawana_NG!P4</f>
        <v>99.62</v>
      </c>
      <c r="J4">
        <f>Bawana_RLNG!P4</f>
        <v>0</v>
      </c>
      <c r="K4">
        <f>Bawana_Spot!P4</f>
        <v>110</v>
      </c>
      <c r="L4">
        <f>TWOMCL!O4</f>
        <v>-0.30633951240552487</v>
      </c>
      <c r="M4">
        <f>EDWPCL!S4</f>
        <v>0</v>
      </c>
      <c r="N4">
        <f>'MSW BWN'!S4</f>
        <v>7.4823176</v>
      </c>
      <c r="O4">
        <f>BRPL_ISGS_exbus!BB4</f>
        <v>1053.7828118378848</v>
      </c>
      <c r="P4" s="77">
        <v>116.71</v>
      </c>
      <c r="Q4" s="77">
        <v>29.65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61.86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24.23</v>
      </c>
      <c r="Z4" s="75">
        <f>IEX!N4</f>
        <v>0</v>
      </c>
      <c r="AA4" s="117">
        <f>STOA!H4</f>
        <v>849.13000000000011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22.442787906432564</v>
      </c>
      <c r="AD4">
        <f t="shared" ref="AD4:AD67" si="1">SUM(B4:AB4,AI4:AR4)-AC4</f>
        <v>2237.9801705334594</v>
      </c>
      <c r="AE4">
        <f>'IDT-1'!B4</f>
        <v>0</v>
      </c>
      <c r="AF4" s="26"/>
      <c r="AG4">
        <f t="shared" ref="AG4:AG67" si="2">SUM(AD4:AF4)</f>
        <v>2237.9801705334594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-144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15.074168514412417</v>
      </c>
      <c r="F5">
        <f>GT_Spot!P5</f>
        <v>0</v>
      </c>
      <c r="G5">
        <f>PPCL_NG!P5</f>
        <v>17.54</v>
      </c>
      <c r="H5">
        <f>PPCL_Spot!P5</f>
        <v>21.46</v>
      </c>
      <c r="I5">
        <f>Bawana_NG!P5</f>
        <v>99.62</v>
      </c>
      <c r="J5">
        <f>Bawana_RLNG!P5</f>
        <v>0</v>
      </c>
      <c r="K5">
        <f>Bawana_Spot!P5</f>
        <v>45</v>
      </c>
      <c r="L5">
        <f>TWOMCL!O5</f>
        <v>-0.30633951240552487</v>
      </c>
      <c r="M5">
        <f>EDWPCL!S5</f>
        <v>0</v>
      </c>
      <c r="N5">
        <f>'MSW BWN'!S5</f>
        <v>7.4338180000000005</v>
      </c>
      <c r="O5">
        <f>BRPL_ISGS_exbus!BB5</f>
        <v>1047.7956440258845</v>
      </c>
      <c r="P5" s="77">
        <v>116.71</v>
      </c>
      <c r="Q5" s="77">
        <v>29.65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61.75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19.89</v>
      </c>
      <c r="Z5" s="75">
        <f>IEX!N5</f>
        <v>0</v>
      </c>
      <c r="AA5" s="117">
        <f>STOA!H5</f>
        <v>849.13000000000011</v>
      </c>
      <c r="AB5" s="117">
        <f>-STOA!N5</f>
        <v>0</v>
      </c>
      <c r="AC5">
        <f t="shared" si="0"/>
        <v>21.71453888550721</v>
      </c>
      <c r="AD5">
        <f t="shared" si="1"/>
        <v>2174.0327521423847</v>
      </c>
      <c r="AE5">
        <f>'IDT-1'!B5</f>
        <v>0</v>
      </c>
      <c r="AF5" s="26"/>
      <c r="AG5">
        <f t="shared" si="2"/>
        <v>2174.0327521423847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-135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15.074168514412417</v>
      </c>
      <c r="F6">
        <f>GT_Spot!P6</f>
        <v>0</v>
      </c>
      <c r="G6">
        <f>PPCL_NG!P6</f>
        <v>17.54</v>
      </c>
      <c r="H6">
        <f>PPCL_Spot!P6</f>
        <v>21.46</v>
      </c>
      <c r="I6">
        <f>Bawana_NG!P6</f>
        <v>99.62</v>
      </c>
      <c r="J6">
        <f>Bawana_RLNG!P6</f>
        <v>0</v>
      </c>
      <c r="K6">
        <f>Bawana_Spot!P6</f>
        <v>45</v>
      </c>
      <c r="L6">
        <f>TWOMCL!O6</f>
        <v>-0.30633951240552487</v>
      </c>
      <c r="M6">
        <f>EDWPCL!S6</f>
        <v>0</v>
      </c>
      <c r="N6">
        <f>'MSW BWN'!S6</f>
        <v>7.3451807999999996</v>
      </c>
      <c r="O6">
        <f>BRPL_ISGS_exbus!BB6</f>
        <v>1047.8247893378846</v>
      </c>
      <c r="P6" s="77">
        <v>116.71</v>
      </c>
      <c r="Q6" s="77">
        <v>29.65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61.59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12.46</v>
      </c>
      <c r="Z6" s="75">
        <f>IEX!N6</f>
        <v>0</v>
      </c>
      <c r="AA6" s="117">
        <f>STOA!H6</f>
        <v>849.13000000000011</v>
      </c>
      <c r="AB6" s="117">
        <f>-STOA!N6</f>
        <v>0</v>
      </c>
      <c r="AC6">
        <f t="shared" si="0"/>
        <v>21.824785907336715</v>
      </c>
      <c r="AD6">
        <f t="shared" si="1"/>
        <v>2146.2730132325546</v>
      </c>
      <c r="AE6">
        <f>'IDT-1'!B6</f>
        <v>0</v>
      </c>
      <c r="AF6" s="26"/>
      <c r="AG6">
        <f t="shared" si="2"/>
        <v>2146.2730132325546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-155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15.074168514412417</v>
      </c>
      <c r="F7">
        <f>GT_Spot!P7</f>
        <v>0</v>
      </c>
      <c r="G7">
        <f>PPCL_NG!P7</f>
        <v>17.54</v>
      </c>
      <c r="H7">
        <f>PPCL_Spot!P7</f>
        <v>23.48</v>
      </c>
      <c r="I7">
        <f>Bawana_NG!P7</f>
        <v>99.62</v>
      </c>
      <c r="J7">
        <f>Bawana_RLNG!P7</f>
        <v>0</v>
      </c>
      <c r="K7">
        <f>Bawana_Spot!P7</f>
        <v>45</v>
      </c>
      <c r="L7">
        <f>TWOMCL!O7</f>
        <v>-0.30633951240552487</v>
      </c>
      <c r="M7">
        <f>EDWPCL!S7</f>
        <v>0</v>
      </c>
      <c r="N7">
        <f>'MSW BWN'!S7</f>
        <v>7.6495575999999996</v>
      </c>
      <c r="O7">
        <f>BRPL_ISGS_exbus!BB7</f>
        <v>1050.7139996998585</v>
      </c>
      <c r="P7" s="77">
        <v>116.71</v>
      </c>
      <c r="Q7" s="77">
        <v>29.65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61.77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11.39</v>
      </c>
      <c r="Z7" s="75">
        <f>IEX!N7</f>
        <v>0</v>
      </c>
      <c r="AA7" s="117">
        <f>STOA!H7</f>
        <v>752.67000000000007</v>
      </c>
      <c r="AB7" s="117">
        <f>-STOA!N7</f>
        <v>0</v>
      </c>
      <c r="AC7">
        <f t="shared" si="0"/>
        <v>21.244816789939165</v>
      </c>
      <c r="AD7">
        <f t="shared" si="1"/>
        <v>2028.7165695119265</v>
      </c>
      <c r="AE7">
        <f>'IDT-1'!B7</f>
        <v>0</v>
      </c>
      <c r="AF7" s="26"/>
      <c r="AG7">
        <f t="shared" si="2"/>
        <v>2028.7165695119265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-181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15.074168514412417</v>
      </c>
      <c r="F8">
        <f>GT_Spot!P8</f>
        <v>0</v>
      </c>
      <c r="G8">
        <f>PPCL_NG!P8</f>
        <v>17.54</v>
      </c>
      <c r="H8">
        <f>PPCL_Spot!P8</f>
        <v>23.48</v>
      </c>
      <c r="I8">
        <f>Bawana_NG!P8</f>
        <v>99.62</v>
      </c>
      <c r="J8">
        <f>Bawana_RLNG!P8</f>
        <v>0</v>
      </c>
      <c r="K8">
        <f>Bawana_Spot!P8</f>
        <v>44.999999999999993</v>
      </c>
      <c r="L8">
        <f>TWOMCL!O8</f>
        <v>-0.30633951240552487</v>
      </c>
      <c r="M8">
        <f>EDWPCL!S8</f>
        <v>0</v>
      </c>
      <c r="N8">
        <f>'MSW BWN'!S8</f>
        <v>7.296681200000001</v>
      </c>
      <c r="O8">
        <f>BRPL_ISGS_exbus!BB8</f>
        <v>1044.2258578274584</v>
      </c>
      <c r="P8" s="77">
        <v>116.71</v>
      </c>
      <c r="Q8" s="77">
        <v>29.65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61.559999999999995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5.04</v>
      </c>
      <c r="Z8" s="75">
        <f>IEX!N8</f>
        <v>0</v>
      </c>
      <c r="AA8" s="117">
        <f>STOA!H8</f>
        <v>752.67000000000007</v>
      </c>
      <c r="AB8" s="117">
        <f>-STOA!N8</f>
        <v>0</v>
      </c>
      <c r="AC8">
        <f t="shared" si="0"/>
        <v>20.878300258520571</v>
      </c>
      <c r="AD8">
        <f t="shared" si="1"/>
        <v>2043.6820677709447</v>
      </c>
      <c r="AE8">
        <f>'IDT-1'!B8</f>
        <v>0</v>
      </c>
      <c r="AF8" s="26"/>
      <c r="AG8">
        <f t="shared" si="2"/>
        <v>2043.6820677709447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-153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15.074168514412417</v>
      </c>
      <c r="F9">
        <f>GT_Spot!P9</f>
        <v>0</v>
      </c>
      <c r="G9">
        <f>PPCL_NG!P9</f>
        <v>17.54</v>
      </c>
      <c r="H9">
        <f>PPCL_Spot!P9</f>
        <v>25.567391082542599</v>
      </c>
      <c r="I9">
        <f>Bawana_NG!P9</f>
        <v>99.62</v>
      </c>
      <c r="J9">
        <f>Bawana_RLNG!P9</f>
        <v>0</v>
      </c>
      <c r="K9">
        <f>Bawana_Spot!P9</f>
        <v>45.00353024240998</v>
      </c>
      <c r="L9">
        <f>TWOMCL!O9</f>
        <v>-0.30633951240552487</v>
      </c>
      <c r="M9">
        <f>EDWPCL!S9</f>
        <v>0</v>
      </c>
      <c r="N9">
        <f>'MSW BWN'!S9</f>
        <v>7.1277687999999992</v>
      </c>
      <c r="O9">
        <f>BRPL_ISGS_exbus!BB9</f>
        <v>1031.6830736485365</v>
      </c>
      <c r="P9" s="77">
        <v>116.71</v>
      </c>
      <c r="Q9" s="77">
        <v>29.65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61.309999999999995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1.96</v>
      </c>
      <c r="Z9" s="75">
        <f>IEX!N9</f>
        <v>0</v>
      </c>
      <c r="AA9" s="117">
        <f>STOA!H9</f>
        <v>752.67000000000007</v>
      </c>
      <c r="AB9" s="117">
        <f>-STOA!N9</f>
        <v>0</v>
      </c>
      <c r="AC9">
        <f t="shared" si="0"/>
        <v>22.158277584792504</v>
      </c>
      <c r="AD9">
        <f t="shared" si="1"/>
        <v>1870.4513151907033</v>
      </c>
      <c r="AE9">
        <f>'IDT-1'!B9</f>
        <v>0</v>
      </c>
      <c r="AF9" s="26"/>
      <c r="AG9">
        <f t="shared" si="2"/>
        <v>1870.4513151907033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-311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15.074168514412417</v>
      </c>
      <c r="F10">
        <f>GT_Spot!P10</f>
        <v>0</v>
      </c>
      <c r="G10">
        <f>PPCL_NG!P10</f>
        <v>17.54</v>
      </c>
      <c r="H10">
        <f>PPCL_Spot!P10</f>
        <v>25.567391082542599</v>
      </c>
      <c r="I10">
        <f>Bawana_NG!P10</f>
        <v>99.62</v>
      </c>
      <c r="J10">
        <f>Bawana_RLNG!P10</f>
        <v>0</v>
      </c>
      <c r="K10">
        <f>Bawana_Spot!P10</f>
        <v>46.61</v>
      </c>
      <c r="L10">
        <f>TWOMCL!O10</f>
        <v>-0.30633951240552487</v>
      </c>
      <c r="M10">
        <f>EDWPCL!S10</f>
        <v>0</v>
      </c>
      <c r="N10">
        <f>'MSW BWN'!S10</f>
        <v>7.4338180000000005</v>
      </c>
      <c r="O10">
        <f>BRPL_ISGS_exbus!BB10</f>
        <v>1024.9981367459229</v>
      </c>
      <c r="P10" s="77">
        <v>116.71</v>
      </c>
      <c r="Q10" s="77">
        <v>29.65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68.62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752.67000000000007</v>
      </c>
      <c r="AB10" s="117">
        <f>-STOA!N10</f>
        <v>0</v>
      </c>
      <c r="AC10">
        <f t="shared" si="0"/>
        <v>22.003554011476783</v>
      </c>
      <c r="AD10">
        <f t="shared" si="1"/>
        <v>1889.1836208189957</v>
      </c>
      <c r="AE10">
        <f>'IDT-1'!B10</f>
        <v>0</v>
      </c>
      <c r="AF10" s="26"/>
      <c r="AG10">
        <f t="shared" si="2"/>
        <v>1889.1836208189957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-293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15.074168514412417</v>
      </c>
      <c r="F11">
        <f>GT_Spot!P11</f>
        <v>0</v>
      </c>
      <c r="G11">
        <f>PPCL_NG!P11</f>
        <v>17.54</v>
      </c>
      <c r="H11">
        <f>PPCL_Spot!P11</f>
        <v>25.567391082542599</v>
      </c>
      <c r="I11">
        <f>Bawana_NG!P11</f>
        <v>99.62</v>
      </c>
      <c r="J11">
        <f>Bawana_RLNG!P11</f>
        <v>0</v>
      </c>
      <c r="K11">
        <f>Bawana_Spot!P11</f>
        <v>46.61</v>
      </c>
      <c r="L11">
        <f>TWOMCL!O11</f>
        <v>-0.30633951240552487</v>
      </c>
      <c r="M11">
        <f>EDWPCL!S11</f>
        <v>0</v>
      </c>
      <c r="N11">
        <f>'MSW BWN'!S11</f>
        <v>7.7147812</v>
      </c>
      <c r="O11">
        <f>BRPL_ISGS_exbus!BB11</f>
        <v>1019.2346912860268</v>
      </c>
      <c r="P11" s="77">
        <v>116.71</v>
      </c>
      <c r="Q11" s="77">
        <v>29.65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67.87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14.29</v>
      </c>
      <c r="Z11" s="75">
        <f>IEX!N11</f>
        <v>0</v>
      </c>
      <c r="AA11" s="117">
        <f>STOA!H11</f>
        <v>607.98</v>
      </c>
      <c r="AB11" s="117">
        <f>-STOA!N11</f>
        <v>0</v>
      </c>
      <c r="AC11">
        <f t="shared" si="0"/>
        <v>19.940009797936749</v>
      </c>
      <c r="AD11">
        <f t="shared" si="1"/>
        <v>1851.6146827726395</v>
      </c>
      <c r="AE11">
        <f>'IDT-1'!B11</f>
        <v>0</v>
      </c>
      <c r="AF11" s="26"/>
      <c r="AG11">
        <f t="shared" si="2"/>
        <v>1851.6146827726395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-196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15.074168514412417</v>
      </c>
      <c r="F12">
        <f>GT_Spot!P12</f>
        <v>0</v>
      </c>
      <c r="G12">
        <f>PPCL_NG!P12</f>
        <v>17.54</v>
      </c>
      <c r="H12">
        <f>PPCL_Spot!P12</f>
        <v>25.567391082542599</v>
      </c>
      <c r="I12">
        <f>Bawana_NG!P12</f>
        <v>99.62</v>
      </c>
      <c r="J12">
        <f>Bawana_RLNG!P12</f>
        <v>0</v>
      </c>
      <c r="K12">
        <f>Bawana_Spot!P12</f>
        <v>46.61</v>
      </c>
      <c r="L12">
        <f>TWOMCL!O12</f>
        <v>-0.30633951240552487</v>
      </c>
      <c r="M12">
        <f>EDWPCL!S12</f>
        <v>0</v>
      </c>
      <c r="N12">
        <f>'MSW BWN'!S12</f>
        <v>7.7699703999999983</v>
      </c>
      <c r="O12">
        <f>BRPL_ISGS_exbus!BB12</f>
        <v>1020.2177587734731</v>
      </c>
      <c r="P12" s="77">
        <v>116.71</v>
      </c>
      <c r="Q12" s="77">
        <v>29.65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67.55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8.11</v>
      </c>
      <c r="Z12" s="75">
        <f>IEX!N12</f>
        <v>0</v>
      </c>
      <c r="AA12" s="117">
        <f>STOA!H12</f>
        <v>607.98</v>
      </c>
      <c r="AB12" s="117">
        <f>-STOA!N12</f>
        <v>0</v>
      </c>
      <c r="AC12">
        <f t="shared" si="0"/>
        <v>20.096143389796765</v>
      </c>
      <c r="AD12">
        <f t="shared" si="1"/>
        <v>1822.9968058682259</v>
      </c>
      <c r="AE12">
        <f>'IDT-1'!B12</f>
        <v>0</v>
      </c>
      <c r="AF12" s="26"/>
      <c r="AG12">
        <f t="shared" si="2"/>
        <v>1822.9968058682259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-219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15.074168514412417</v>
      </c>
      <c r="F13">
        <f>GT_Spot!P13</f>
        <v>0</v>
      </c>
      <c r="G13">
        <f>PPCL_NG!P13</f>
        <v>17.54</v>
      </c>
      <c r="H13">
        <f>PPCL_Spot!P13</f>
        <v>25.02</v>
      </c>
      <c r="I13">
        <f>Bawana_NG!P13</f>
        <v>99.62</v>
      </c>
      <c r="J13">
        <f>Bawana_RLNG!P13</f>
        <v>0</v>
      </c>
      <c r="K13">
        <f>Bawana_Spot!P13</f>
        <v>45.00353024240998</v>
      </c>
      <c r="L13">
        <f>TWOMCL!O13</f>
        <v>-0.30633951240552487</v>
      </c>
      <c r="M13">
        <f>EDWPCL!S13</f>
        <v>0</v>
      </c>
      <c r="N13">
        <f>'MSW BWN'!S13</f>
        <v>8.0910711999999982</v>
      </c>
      <c r="O13">
        <f>BRPL_ISGS_exbus!BB13</f>
        <v>1020.9410305934313</v>
      </c>
      <c r="P13" s="77">
        <v>116.71</v>
      </c>
      <c r="Q13" s="77">
        <v>29.65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65.56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16.71</v>
      </c>
      <c r="Z13" s="75">
        <f>IEX!N13</f>
        <v>0</v>
      </c>
      <c r="AA13" s="117">
        <f>STOA!H13</f>
        <v>540.46</v>
      </c>
      <c r="AB13" s="117">
        <f>-STOA!N13</f>
        <v>0</v>
      </c>
      <c r="AC13">
        <f t="shared" si="0"/>
        <v>19.914375121869242</v>
      </c>
      <c r="AD13">
        <f t="shared" si="1"/>
        <v>1720.1590859159792</v>
      </c>
      <c r="AE13">
        <f>'IDT-1'!B13</f>
        <v>0</v>
      </c>
      <c r="AF13" s="26"/>
      <c r="AG13">
        <f t="shared" si="2"/>
        <v>1720.1590859159792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-260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15.074168514412417</v>
      </c>
      <c r="F14">
        <f>GT_Spot!P14</f>
        <v>0</v>
      </c>
      <c r="G14">
        <f>PPCL_NG!P14</f>
        <v>17.54</v>
      </c>
      <c r="H14">
        <f>PPCL_Spot!P14</f>
        <v>25.567391082542599</v>
      </c>
      <c r="I14">
        <f>Bawana_NG!P14</f>
        <v>99.62</v>
      </c>
      <c r="J14">
        <f>Bawana_RLNG!P14</f>
        <v>0</v>
      </c>
      <c r="K14">
        <f>Bawana_Spot!P14</f>
        <v>46.696108657611873</v>
      </c>
      <c r="L14">
        <f>TWOMCL!O14</f>
        <v>-0.30633951240552487</v>
      </c>
      <c r="M14">
        <f>EDWPCL!S14</f>
        <v>0</v>
      </c>
      <c r="N14">
        <f>'MSW BWN'!S14</f>
        <v>8.1713463999999991</v>
      </c>
      <c r="O14">
        <f>BRPL_ISGS_exbus!BB14</f>
        <v>1020.9204791078314</v>
      </c>
      <c r="P14" s="77">
        <v>116.71</v>
      </c>
      <c r="Q14" s="77">
        <v>29.65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64.650000000000006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16.510000000000002</v>
      </c>
      <c r="Z14" s="75">
        <f>IEX!N14</f>
        <v>0</v>
      </c>
      <c r="AA14" s="117">
        <f>STOA!H14</f>
        <v>540.46</v>
      </c>
      <c r="AB14" s="117">
        <f>-STOA!N14</f>
        <v>0</v>
      </c>
      <c r="AC14">
        <f t="shared" si="0"/>
        <v>19.756159999214404</v>
      </c>
      <c r="AD14">
        <f t="shared" si="1"/>
        <v>1740.5069942507787</v>
      </c>
      <c r="AE14">
        <f>'IDT-1'!B14</f>
        <v>2.0649999999999999</v>
      </c>
      <c r="AF14" s="26"/>
      <c r="AG14">
        <f t="shared" si="2"/>
        <v>1742.5719942507787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-241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15.074168514412417</v>
      </c>
      <c r="F15">
        <f>GT_Spot!P15</f>
        <v>0</v>
      </c>
      <c r="G15">
        <f>PPCL_NG!P15</f>
        <v>17.54</v>
      </c>
      <c r="H15">
        <f>PPCL_Spot!P15</f>
        <v>25.567391082542599</v>
      </c>
      <c r="I15">
        <f>Bawana_NG!P15</f>
        <v>99.62</v>
      </c>
      <c r="J15">
        <f>Bawana_RLNG!P15</f>
        <v>0</v>
      </c>
      <c r="K15">
        <f>Bawana_Spot!P15</f>
        <v>46.61</v>
      </c>
      <c r="L15">
        <f>TWOMCL!O15</f>
        <v>-0.30633951240552487</v>
      </c>
      <c r="M15">
        <f>EDWPCL!S15</f>
        <v>0</v>
      </c>
      <c r="N15">
        <f>'MSW BWN'!S15</f>
        <v>8.204794399999999</v>
      </c>
      <c r="O15">
        <f>BRPL_ISGS_exbus!BB15</f>
        <v>1024.4681289662312</v>
      </c>
      <c r="P15" s="77">
        <v>116.71</v>
      </c>
      <c r="Q15" s="77">
        <v>29.65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63.39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32.93</v>
      </c>
      <c r="Z15" s="75">
        <f>IEX!N15</f>
        <v>0</v>
      </c>
      <c r="AA15" s="117">
        <f>STOA!H15</f>
        <v>413.46999999999991</v>
      </c>
      <c r="AB15" s="117">
        <f>-STOA!N15</f>
        <v>0</v>
      </c>
      <c r="AC15">
        <f t="shared" si="0"/>
        <v>19.131302622502567</v>
      </c>
      <c r="AD15">
        <f t="shared" si="1"/>
        <v>1595.7968408282786</v>
      </c>
      <c r="AE15">
        <f>'IDT-1'!B15</f>
        <v>24.155000000000001</v>
      </c>
      <c r="AF15" s="26"/>
      <c r="AG15">
        <f t="shared" si="2"/>
        <v>1619.9518408282786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-278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15.074168514412417</v>
      </c>
      <c r="F16">
        <f>GT_Spot!P16</f>
        <v>0</v>
      </c>
      <c r="G16">
        <f>PPCL_NG!P16</f>
        <v>17.54</v>
      </c>
      <c r="H16">
        <f>PPCL_Spot!P16</f>
        <v>23.52</v>
      </c>
      <c r="I16">
        <f>Bawana_NG!P16</f>
        <v>99.62</v>
      </c>
      <c r="J16">
        <f>Bawana_RLNG!P16</f>
        <v>0</v>
      </c>
      <c r="K16">
        <f>Bawana_Spot!P16</f>
        <v>46.61</v>
      </c>
      <c r="L16">
        <f>TWOMCL!O16</f>
        <v>-0.30633951240552487</v>
      </c>
      <c r="M16">
        <f>EDWPCL!S16</f>
        <v>0</v>
      </c>
      <c r="N16">
        <f>'MSW BWN'!S16</f>
        <v>7.8903831999999987</v>
      </c>
      <c r="O16">
        <f>BRPL_ISGS_exbus!BB16</f>
        <v>1024.4543033894315</v>
      </c>
      <c r="P16" s="77">
        <v>116.71</v>
      </c>
      <c r="Q16" s="77">
        <v>29.65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72.98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21.12</v>
      </c>
      <c r="Z16" s="75">
        <f>IEX!N16</f>
        <v>0</v>
      </c>
      <c r="AA16" s="117">
        <f>STOA!H16</f>
        <v>413.46999999999991</v>
      </c>
      <c r="AB16" s="117">
        <f>-STOA!N16</f>
        <v>0</v>
      </c>
      <c r="AC16">
        <f t="shared" si="0"/>
        <v>19.108617352384741</v>
      </c>
      <c r="AD16">
        <f t="shared" si="1"/>
        <v>1589.2238982390538</v>
      </c>
      <c r="AE16">
        <f>'IDT-1'!B16</f>
        <v>44.570999999999998</v>
      </c>
      <c r="AF16" s="26"/>
      <c r="AG16">
        <f t="shared" si="2"/>
        <v>1633.7948982390537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-280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15.074168514412417</v>
      </c>
      <c r="F17">
        <f>GT_Spot!P17</f>
        <v>0</v>
      </c>
      <c r="G17">
        <f>PPCL_NG!P17</f>
        <v>17.54</v>
      </c>
      <c r="H17">
        <f>PPCL_Spot!P17</f>
        <v>26.020000000000003</v>
      </c>
      <c r="I17">
        <f>Bawana_NG!P17</f>
        <v>99.62</v>
      </c>
      <c r="J17">
        <f>Bawana_RLNG!P17</f>
        <v>0</v>
      </c>
      <c r="K17">
        <f>Bawana_Spot!P17</f>
        <v>46.61</v>
      </c>
      <c r="L17">
        <f>TWOMCL!O17</f>
        <v>-0.30633951240552487</v>
      </c>
      <c r="M17">
        <f>EDWPCL!S17</f>
        <v>0</v>
      </c>
      <c r="N17">
        <f>'MSW BWN'!S17</f>
        <v>7.6830056000000004</v>
      </c>
      <c r="O17">
        <f>BRPL_ISGS_exbus!BB17</f>
        <v>1024.457417317431</v>
      </c>
      <c r="P17" s="77">
        <v>116.71</v>
      </c>
      <c r="Q17" s="77">
        <v>29.65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71.929999999999993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13.37</v>
      </c>
      <c r="Z17" s="75">
        <f>IEX!N17</f>
        <v>0</v>
      </c>
      <c r="AA17" s="117">
        <f>STOA!H17</f>
        <v>413.46999999999991</v>
      </c>
      <c r="AB17" s="117">
        <f>-STOA!N17</f>
        <v>0</v>
      </c>
      <c r="AC17">
        <f t="shared" si="0"/>
        <v>18.687376603661132</v>
      </c>
      <c r="AD17">
        <f t="shared" si="1"/>
        <v>1624.1408753157771</v>
      </c>
      <c r="AE17">
        <f>'IDT-1'!B17</f>
        <v>61.174999999999997</v>
      </c>
      <c r="AF17" s="26"/>
      <c r="AG17">
        <f t="shared" si="2"/>
        <v>1685.315875315777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-239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15.074168514412417</v>
      </c>
      <c r="F18">
        <f>GT_Spot!P18</f>
        <v>0</v>
      </c>
      <c r="G18">
        <f>PPCL_NG!P18</f>
        <v>17.54</v>
      </c>
      <c r="H18">
        <f>PPCL_Spot!P18</f>
        <v>26.067340067340069</v>
      </c>
      <c r="I18">
        <f>Bawana_NG!P18</f>
        <v>99.62</v>
      </c>
      <c r="J18">
        <f>Bawana_RLNG!P18</f>
        <v>0</v>
      </c>
      <c r="K18">
        <f>Bawana_Spot!P18</f>
        <v>46.61</v>
      </c>
      <c r="L18">
        <f>TWOMCL!O18</f>
        <v>-0.30633951240552487</v>
      </c>
      <c r="M18">
        <f>EDWPCL!S18</f>
        <v>0</v>
      </c>
      <c r="N18">
        <f>'MSW BWN'!S18</f>
        <v>7.4020423999999991</v>
      </c>
      <c r="O18">
        <f>BRPL_ISGS_exbus!BB18</f>
        <v>1024.3987524950312</v>
      </c>
      <c r="P18" s="77">
        <v>116.71</v>
      </c>
      <c r="Q18" s="77">
        <v>29.65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71.510000000000005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3.84</v>
      </c>
      <c r="Z18" s="75">
        <f>IEX!N18</f>
        <v>0</v>
      </c>
      <c r="AA18" s="117">
        <f>STOA!H18</f>
        <v>413.46999999999991</v>
      </c>
      <c r="AB18" s="117">
        <f>-STOA!N18</f>
        <v>0</v>
      </c>
      <c r="AC18">
        <f t="shared" si="0"/>
        <v>18.907978932933435</v>
      </c>
      <c r="AD18">
        <f t="shared" si="1"/>
        <v>1578.6779850314447</v>
      </c>
      <c r="AE18">
        <f>'IDT-1'!B18</f>
        <v>77.144000000000005</v>
      </c>
      <c r="AF18" s="26"/>
      <c r="AG18">
        <f t="shared" si="2"/>
        <v>1655.8219850314447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-274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15.074168514412417</v>
      </c>
      <c r="F19">
        <f>GT_Spot!P19</f>
        <v>0</v>
      </c>
      <c r="G19">
        <f>PPCL_NG!P19</f>
        <v>17.54</v>
      </c>
      <c r="H19">
        <f>PPCL_Spot!P19</f>
        <v>25.56260842943157</v>
      </c>
      <c r="I19">
        <f>Bawana_NG!P19</f>
        <v>99.62</v>
      </c>
      <c r="J19">
        <f>Bawana_RLNG!P19</f>
        <v>0</v>
      </c>
      <c r="K19">
        <f>Bawana_Spot!P19</f>
        <v>45.004072995574823</v>
      </c>
      <c r="L19">
        <f>TWOMCL!O19</f>
        <v>-0.30633951240552487</v>
      </c>
      <c r="M19">
        <f>EDWPCL!S19</f>
        <v>0</v>
      </c>
      <c r="N19">
        <f>'MSW BWN'!S19</f>
        <v>7.8435559999999995</v>
      </c>
      <c r="O19">
        <f>BRPL_ISGS_exbus!BB19</f>
        <v>1029.3051031286311</v>
      </c>
      <c r="P19" s="77">
        <v>116.71</v>
      </c>
      <c r="Q19" s="77">
        <v>29.65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72.73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17.66</v>
      </c>
      <c r="Z19" s="75">
        <f>IEX!N19</f>
        <v>0</v>
      </c>
      <c r="AA19" s="117">
        <f>STOA!H19</f>
        <v>317.00999999999993</v>
      </c>
      <c r="AB19" s="117">
        <f>-STOA!N19</f>
        <v>0</v>
      </c>
      <c r="AC19">
        <f t="shared" si="0"/>
        <v>17.074691891773387</v>
      </c>
      <c r="AD19">
        <f t="shared" si="1"/>
        <v>1631.3284776638711</v>
      </c>
      <c r="AE19">
        <f>'IDT-1'!B19</f>
        <v>94.411000000000001</v>
      </c>
      <c r="AF19" s="26"/>
      <c r="AG19">
        <f t="shared" si="2"/>
        <v>1725.7394776638712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-145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15.074168514412417</v>
      </c>
      <c r="F20">
        <f>GT_Spot!P20</f>
        <v>0</v>
      </c>
      <c r="G20">
        <f>PPCL_NG!P20</f>
        <v>17.54</v>
      </c>
      <c r="H20">
        <f>PPCL_Spot!P20</f>
        <v>26.067340067340069</v>
      </c>
      <c r="I20">
        <f>Bawana_NG!P20</f>
        <v>99.62</v>
      </c>
      <c r="J20">
        <f>Bawana_RLNG!P20</f>
        <v>0</v>
      </c>
      <c r="K20">
        <f>Bawana_Spot!P20</f>
        <v>46.696108657611873</v>
      </c>
      <c r="L20">
        <f>TWOMCL!O20</f>
        <v>-0.30633951240552487</v>
      </c>
      <c r="M20">
        <f>EDWPCL!S20</f>
        <v>0</v>
      </c>
      <c r="N20">
        <f>'MSW BWN'!S20</f>
        <v>7.8101079999999987</v>
      </c>
      <c r="O20">
        <f>BRPL_ISGS_exbus!BB20</f>
        <v>1046.355645155031</v>
      </c>
      <c r="P20" s="77">
        <v>116.71</v>
      </c>
      <c r="Q20" s="77">
        <v>29.65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72.69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6.83</v>
      </c>
      <c r="Z20" s="75">
        <f>IEX!N20</f>
        <v>0</v>
      </c>
      <c r="AA20" s="117">
        <f>STOA!H20</f>
        <v>317.00999999999993</v>
      </c>
      <c r="AB20" s="117">
        <f>-STOA!N20</f>
        <v>0</v>
      </c>
      <c r="AC20">
        <f t="shared" si="0"/>
        <v>17.476608589766453</v>
      </c>
      <c r="AD20">
        <f t="shared" si="1"/>
        <v>1602.2704222922234</v>
      </c>
      <c r="AE20">
        <f>'IDT-1'!B20</f>
        <v>112.542</v>
      </c>
      <c r="AF20" s="26"/>
      <c r="AG20">
        <f t="shared" si="2"/>
        <v>1714.8124222922233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-182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15.074168514412417</v>
      </c>
      <c r="F21">
        <f>GT_Spot!P21</f>
        <v>0</v>
      </c>
      <c r="G21">
        <f>PPCL_NG!P21</f>
        <v>17.54</v>
      </c>
      <c r="H21">
        <f>PPCL_Spot!P21</f>
        <v>26.067340067340069</v>
      </c>
      <c r="I21">
        <f>Bawana_NG!P21</f>
        <v>99.62</v>
      </c>
      <c r="J21">
        <f>Bawana_RLNG!P21</f>
        <v>0</v>
      </c>
      <c r="K21">
        <f>Bawana_Spot!P21</f>
        <v>46.696108657611873</v>
      </c>
      <c r="L21">
        <f>TWOMCL!O21</f>
        <v>-0.30633951240552487</v>
      </c>
      <c r="M21">
        <f>EDWPCL!S21</f>
        <v>0</v>
      </c>
      <c r="N21">
        <f>'MSW BWN'!S21</f>
        <v>7.4488695999999992</v>
      </c>
      <c r="O21">
        <f>BRPL_ISGS_exbus!BB21</f>
        <v>1049.339699519031</v>
      </c>
      <c r="P21" s="77">
        <v>116.71</v>
      </c>
      <c r="Q21" s="77">
        <v>29.65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84.22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317.00999999999993</v>
      </c>
      <c r="AB21" s="117">
        <f>-STOA!N21</f>
        <v>0</v>
      </c>
      <c r="AC21">
        <f t="shared" si="0"/>
        <v>17.656465028038191</v>
      </c>
      <c r="AD21">
        <f t="shared" si="1"/>
        <v>1596.4133818179519</v>
      </c>
      <c r="AE21">
        <f>'IDT-1'!B21</f>
        <v>119</v>
      </c>
      <c r="AF21" s="26"/>
      <c r="AG21">
        <f t="shared" si="2"/>
        <v>1715.4133818179519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-195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15.691178850822766</v>
      </c>
      <c r="F22">
        <f>GT_Spot!P22</f>
        <v>0</v>
      </c>
      <c r="G22">
        <f>PPCL_NG!P22</f>
        <v>17.54</v>
      </c>
      <c r="H22">
        <f>PPCL_Spot!P22</f>
        <v>26.067340067340069</v>
      </c>
      <c r="I22">
        <f>Bawana_NG!P22</f>
        <v>99.62</v>
      </c>
      <c r="J22">
        <f>Bawana_RLNG!P22</f>
        <v>0</v>
      </c>
      <c r="K22">
        <f>Bawana_Spot!P22</f>
        <v>46.696108657611873</v>
      </c>
      <c r="L22">
        <f>TWOMCL!O22</f>
        <v>-0.30633951240552487</v>
      </c>
      <c r="M22">
        <f>EDWPCL!S22</f>
        <v>0</v>
      </c>
      <c r="N22">
        <f>'MSW BWN'!S22</f>
        <v>7.296681200000001</v>
      </c>
      <c r="O22">
        <f>BRPL_ISGS_exbus!BB22</f>
        <v>1061.0732785732089</v>
      </c>
      <c r="P22" s="77">
        <v>116.71</v>
      </c>
      <c r="Q22" s="77">
        <v>29.65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84.16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317.00999999999993</v>
      </c>
      <c r="AB22" s="117">
        <f>-STOA!N22</f>
        <v>0</v>
      </c>
      <c r="AC22">
        <f t="shared" si="0"/>
        <v>17.860942359499514</v>
      </c>
      <c r="AD22">
        <f t="shared" si="1"/>
        <v>1597.3473054770789</v>
      </c>
      <c r="AE22">
        <f>'IDT-1'!B22</f>
        <v>88</v>
      </c>
      <c r="AF22" s="26"/>
      <c r="AG22">
        <f t="shared" si="2"/>
        <v>1685.3473054770789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-206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15.691178850822766</v>
      </c>
      <c r="F23">
        <f>GT_Spot!P23</f>
        <v>0</v>
      </c>
      <c r="G23">
        <f>PPCL_NG!P23</f>
        <v>17.54</v>
      </c>
      <c r="H23">
        <f>PPCL_Spot!P23</f>
        <v>26.067340067340069</v>
      </c>
      <c r="I23">
        <f>Bawana_NG!P23</f>
        <v>99.62</v>
      </c>
      <c r="J23">
        <f>Bawana_RLNG!P23</f>
        <v>0</v>
      </c>
      <c r="K23">
        <f>Bawana_Spot!P23</f>
        <v>46.696108657611873</v>
      </c>
      <c r="L23">
        <f>TWOMCL!O23</f>
        <v>-0.30633951240552487</v>
      </c>
      <c r="M23">
        <f>EDWPCL!S23</f>
        <v>0</v>
      </c>
      <c r="N23">
        <f>'MSW BWN'!S23</f>
        <v>7.6579195999999987</v>
      </c>
      <c r="O23">
        <f>BRPL_ISGS_exbus!BB23</f>
        <v>1094.5228379799416</v>
      </c>
      <c r="P23" s="77">
        <v>116.71</v>
      </c>
      <c r="Q23" s="77">
        <v>29.65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81.150000000000006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268.77999999999997</v>
      </c>
      <c r="AB23" s="117">
        <f>-STOA!N23</f>
        <v>0</v>
      </c>
      <c r="AC23">
        <f t="shared" si="0"/>
        <v>17.831859165509499</v>
      </c>
      <c r="AD23">
        <f t="shared" si="1"/>
        <v>1565.9471864778016</v>
      </c>
      <c r="AE23">
        <f>'IDT-1'!B23</f>
        <v>85</v>
      </c>
      <c r="AF23" s="26"/>
      <c r="AG23">
        <f t="shared" si="2"/>
        <v>1650.9471864778016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-220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15.691178850822766</v>
      </c>
      <c r="F24">
        <f>GT_Spot!P24</f>
        <v>0</v>
      </c>
      <c r="G24">
        <f>PPCL_NG!P24</f>
        <v>17.54</v>
      </c>
      <c r="H24">
        <f>PPCL_Spot!P24</f>
        <v>26.067340067340069</v>
      </c>
      <c r="I24">
        <f>Bawana_NG!P24</f>
        <v>99.62</v>
      </c>
      <c r="J24">
        <f>Bawana_RLNG!P24</f>
        <v>0</v>
      </c>
      <c r="K24">
        <f>Bawana_Spot!P24</f>
        <v>46.61</v>
      </c>
      <c r="L24">
        <f>TWOMCL!O24</f>
        <v>-0.30633951240552487</v>
      </c>
      <c r="M24">
        <f>EDWPCL!S24</f>
        <v>0</v>
      </c>
      <c r="N24">
        <f>'MSW BWN'!S24</f>
        <v>7.9071071999999996</v>
      </c>
      <c r="O24">
        <f>BRPL_ISGS_exbus!BB24</f>
        <v>1134.8105883953851</v>
      </c>
      <c r="P24" s="77">
        <v>116.71</v>
      </c>
      <c r="Q24" s="77">
        <v>29.65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81.290000000000006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268.77999999999997</v>
      </c>
      <c r="AB24" s="117">
        <f>-STOA!N24</f>
        <v>0</v>
      </c>
      <c r="AC24">
        <f t="shared" si="0"/>
        <v>18.233449101469393</v>
      </c>
      <c r="AD24">
        <f t="shared" si="1"/>
        <v>1601.136425899673</v>
      </c>
      <c r="AE24">
        <f>'IDT-1'!B24</f>
        <v>46</v>
      </c>
      <c r="AF24" s="26"/>
      <c r="AG24">
        <f t="shared" si="2"/>
        <v>1647.136425899673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-225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15.691178850822766</v>
      </c>
      <c r="F25">
        <f>GT_Spot!P25</f>
        <v>0</v>
      </c>
      <c r="G25">
        <f>PPCL_NG!P25</f>
        <v>17.54</v>
      </c>
      <c r="H25">
        <f>PPCL_Spot!P25</f>
        <v>25.56260842943157</v>
      </c>
      <c r="I25">
        <f>Bawana_NG!P25</f>
        <v>99.62</v>
      </c>
      <c r="J25">
        <f>Bawana_RLNG!P25</f>
        <v>0</v>
      </c>
      <c r="K25">
        <f>Bawana_Spot!P25</f>
        <v>45.004071391335451</v>
      </c>
      <c r="L25">
        <f>TWOMCL!O25</f>
        <v>-0.30633951240552487</v>
      </c>
      <c r="M25">
        <f>EDWPCL!S25</f>
        <v>0</v>
      </c>
      <c r="N25">
        <f>'MSW BWN'!S25</f>
        <v>7.4890071999999988</v>
      </c>
      <c r="O25">
        <f>BRPL_ISGS_exbus!BB25</f>
        <v>1146.1460456580201</v>
      </c>
      <c r="P25" s="77">
        <v>116.71</v>
      </c>
      <c r="Q25" s="77">
        <v>29.65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37.339999999999996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268.77999999999997</v>
      </c>
      <c r="AB25" s="117">
        <f>-STOA!N25</f>
        <v>0</v>
      </c>
      <c r="AC25">
        <f t="shared" si="0"/>
        <v>18.199409988398791</v>
      </c>
      <c r="AD25">
        <f t="shared" si="1"/>
        <v>1535.0271620288054</v>
      </c>
      <c r="AE25">
        <f>'IDT-1'!B25</f>
        <v>11</v>
      </c>
      <c r="AF25" s="26"/>
      <c r="AG25">
        <f t="shared" si="2"/>
        <v>1546.0271620288054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-256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15.691178850822766</v>
      </c>
      <c r="F26">
        <f>GT_Spot!P26</f>
        <v>0</v>
      </c>
      <c r="G26">
        <f>PPCL_NG!P26</f>
        <v>17.54</v>
      </c>
      <c r="H26">
        <f>PPCL_Spot!P26</f>
        <v>26.067340067340069</v>
      </c>
      <c r="I26">
        <f>Bawana_NG!P26</f>
        <v>99.62</v>
      </c>
      <c r="J26">
        <f>Bawana_RLNG!P26</f>
        <v>0</v>
      </c>
      <c r="K26">
        <f>Bawana_Spot!P26</f>
        <v>46.61</v>
      </c>
      <c r="L26">
        <f>TWOMCL!O26</f>
        <v>-0.30633951240552487</v>
      </c>
      <c r="M26">
        <f>EDWPCL!S26</f>
        <v>0</v>
      </c>
      <c r="N26">
        <f>'MSW BWN'!S26</f>
        <v>7.2247680000000001</v>
      </c>
      <c r="O26">
        <f>BRPL_ISGS_exbus!BB26</f>
        <v>1157.7489507204198</v>
      </c>
      <c r="P26" s="77">
        <v>116.71</v>
      </c>
      <c r="Q26" s="77">
        <v>29.65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38.269999999999996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268.77999999999997</v>
      </c>
      <c r="AB26" s="117">
        <f>-STOA!N26</f>
        <v>0</v>
      </c>
      <c r="AC26">
        <f t="shared" si="0"/>
        <v>18.423607460901902</v>
      </c>
      <c r="AD26">
        <f t="shared" si="1"/>
        <v>1538.1822906652753</v>
      </c>
      <c r="AE26">
        <f>'IDT-1'!B26</f>
        <v>0</v>
      </c>
      <c r="AF26" s="26"/>
      <c r="AG26">
        <f t="shared" si="2"/>
        <v>1538.1822906652753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-267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16.131494615182557</v>
      </c>
      <c r="F27">
        <f>GT_Spot!P27</f>
        <v>0</v>
      </c>
      <c r="G27">
        <f>PPCL_NG!P27</f>
        <v>17.54</v>
      </c>
      <c r="H27">
        <f>PPCL_Spot!P27</f>
        <v>26.067340067340069</v>
      </c>
      <c r="I27">
        <f>Bawana_NG!P27</f>
        <v>99.62</v>
      </c>
      <c r="J27">
        <f>Bawana_RLNG!P27</f>
        <v>0</v>
      </c>
      <c r="K27">
        <f>Bawana_Spot!P27</f>
        <v>46.293849480249477</v>
      </c>
      <c r="L27">
        <f>TWOMCL!O27</f>
        <v>-0.30633951240552487</v>
      </c>
      <c r="M27">
        <f>EDWPCL!S27</f>
        <v>0</v>
      </c>
      <c r="N27">
        <f>'MSW BWN'!S27</f>
        <v>7.3769563999999992</v>
      </c>
      <c r="O27">
        <f>BRPL_ISGS_exbus!BB27</f>
        <v>1156.3458143244197</v>
      </c>
      <c r="P27" s="77">
        <v>116.71</v>
      </c>
      <c r="Q27" s="77">
        <v>29.65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39.339999999999996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121.1</v>
      </c>
      <c r="AB27" s="117">
        <f>-STOA!N27</f>
        <v>0</v>
      </c>
      <c r="AC27">
        <f t="shared" si="0"/>
        <v>16.892692457112584</v>
      </c>
      <c r="AD27">
        <f t="shared" si="1"/>
        <v>1417.9764229176737</v>
      </c>
      <c r="AE27">
        <f>'IDT-1'!B27</f>
        <v>104</v>
      </c>
      <c r="AF27" s="26"/>
      <c r="AG27">
        <f t="shared" si="2"/>
        <v>1521.9764229176737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-241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16.131494615182557</v>
      </c>
      <c r="F28">
        <f>GT_Spot!P28</f>
        <v>0</v>
      </c>
      <c r="G28">
        <f>PPCL_NG!P28</f>
        <v>17.54</v>
      </c>
      <c r="H28">
        <f>PPCL_Spot!P28</f>
        <v>26.067340067340069</v>
      </c>
      <c r="I28">
        <f>Bawana_NG!P28</f>
        <v>99.62</v>
      </c>
      <c r="J28">
        <f>Bawana_RLNG!P28</f>
        <v>0</v>
      </c>
      <c r="K28">
        <f>Bawana_Spot!P28</f>
        <v>46.293849480249477</v>
      </c>
      <c r="L28">
        <f>TWOMCL!O28</f>
        <v>-0.30633951240552487</v>
      </c>
      <c r="M28">
        <f>EDWPCL!S28</f>
        <v>0</v>
      </c>
      <c r="N28">
        <f>'MSW BWN'!S28</f>
        <v>7.6746435999999996</v>
      </c>
      <c r="O28">
        <f>BRPL_ISGS_exbus!BB28</f>
        <v>1156.3458143244197</v>
      </c>
      <c r="P28" s="77">
        <v>116.71</v>
      </c>
      <c r="Q28" s="77">
        <v>29.65</v>
      </c>
      <c r="R28" s="80">
        <v>0.51481132075471692</v>
      </c>
      <c r="S28" s="80">
        <v>0</v>
      </c>
      <c r="T28" s="78">
        <f>SUMPRODUCT(LTA!F28:AJ28,LTA!F$101:AJ$101,LTA!F$103:AJ$103)</f>
        <v>0.75</v>
      </c>
      <c r="U28" s="78">
        <f>SUMPRODUCT(LTA!F28:AJ28,LTA!F$102:AJ$102,LTA!F$103:AJ$103)</f>
        <v>39.849999999999994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121.7</v>
      </c>
      <c r="AB28" s="117">
        <f>-STOA!N28</f>
        <v>0</v>
      </c>
      <c r="AC28">
        <f t="shared" si="0"/>
        <v>16.587719725774001</v>
      </c>
      <c r="AD28">
        <f t="shared" si="1"/>
        <v>1457.9538941697672</v>
      </c>
      <c r="AE28">
        <f>'IDT-1'!B28</f>
        <v>81</v>
      </c>
      <c r="AF28" s="26"/>
      <c r="AG28">
        <f t="shared" si="2"/>
        <v>1538.9538941697672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-204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16.131494615182557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46.293849480249477</v>
      </c>
      <c r="L29">
        <f>TWOMCL!O29</f>
        <v>-0.30633951240552487</v>
      </c>
      <c r="M29">
        <f>EDWPCL!S29</f>
        <v>0</v>
      </c>
      <c r="N29">
        <f>'MSW BWN'!S29</f>
        <v>7.2331300000000001</v>
      </c>
      <c r="O29">
        <f>BRPL_ISGS_exbus!BB29</f>
        <v>1156.3458143244197</v>
      </c>
      <c r="P29" s="77">
        <v>116.71</v>
      </c>
      <c r="Q29" s="77">
        <v>29.65</v>
      </c>
      <c r="R29" s="80">
        <v>6.3000000000000007</v>
      </c>
      <c r="S29" s="80">
        <v>0</v>
      </c>
      <c r="T29" s="78">
        <f>SUMPRODUCT(LTA!F29:AJ29,LTA!F$101:AJ$101,LTA!F$103:AJ$103)</f>
        <v>4.03</v>
      </c>
      <c r="U29" s="78">
        <f>SUMPRODUCT(LTA!F29:AJ29,LTA!F$102:AJ$102,LTA!F$103:AJ$103)</f>
        <v>40.99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123.62</v>
      </c>
      <c r="AB29" s="117">
        <f>-STOA!N29</f>
        <v>0</v>
      </c>
      <c r="AC29">
        <f t="shared" si="0"/>
        <v>15.80961633263583</v>
      </c>
      <c r="AD29">
        <f t="shared" si="1"/>
        <v>1482.8083325748103</v>
      </c>
      <c r="AE29">
        <f>'IDT-1'!B29</f>
        <v>49</v>
      </c>
      <c r="AF29" s="26"/>
      <c r="AG29">
        <f t="shared" si="2"/>
        <v>1531.8083325748103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-148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16.131494615182557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46.61</v>
      </c>
      <c r="L30">
        <f>TWOMCL!O30</f>
        <v>-0.30633951240552487</v>
      </c>
      <c r="M30">
        <f>EDWPCL!S30</f>
        <v>0</v>
      </c>
      <c r="N30">
        <f>'MSW BWN'!S30</f>
        <v>7.3368187999999988</v>
      </c>
      <c r="O30">
        <f>BRPL_ISGS_exbus!BB30</f>
        <v>1112.5382588902278</v>
      </c>
      <c r="P30" s="77">
        <v>116.71</v>
      </c>
      <c r="Q30" s="77">
        <v>29.65</v>
      </c>
      <c r="R30" s="80">
        <v>16.579999999999998</v>
      </c>
      <c r="S30" s="80">
        <v>0</v>
      </c>
      <c r="T30" s="78">
        <f>SUMPRODUCT(LTA!F30:AJ30,LTA!F$101:AJ$101,LTA!F$103:AJ$103)</f>
        <v>10.27</v>
      </c>
      <c r="U30" s="78">
        <f>SUMPRODUCT(LTA!F30:AJ30,LTA!F$102:AJ$102,LTA!F$103:AJ$103)</f>
        <v>41.33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127.77</v>
      </c>
      <c r="AB30" s="117">
        <f>-STOA!N30</f>
        <v>0</v>
      </c>
      <c r="AC30">
        <f t="shared" si="0"/>
        <v>15.745864343661673</v>
      </c>
      <c r="AD30">
        <f t="shared" si="1"/>
        <v>1445.494368449343</v>
      </c>
      <c r="AE30">
        <f>'IDT-1'!B30</f>
        <v>16</v>
      </c>
      <c r="AF30" s="26"/>
      <c r="AG30">
        <f t="shared" si="2"/>
        <v>1461.494368449343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-163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16.131494615182557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45.00407189284266</v>
      </c>
      <c r="L31">
        <f>TWOMCL!O31</f>
        <v>-0.30633951240552487</v>
      </c>
      <c r="M31">
        <f>EDWPCL!S31</f>
        <v>0</v>
      </c>
      <c r="N31">
        <f>'MSW BWN'!S31</f>
        <v>7.5291447999999992</v>
      </c>
      <c r="O31">
        <f>BRPL_ISGS_exbus!BB31</f>
        <v>1081.9071417411965</v>
      </c>
      <c r="P31" s="77">
        <v>116.71</v>
      </c>
      <c r="Q31" s="77">
        <v>29.65</v>
      </c>
      <c r="R31" s="80">
        <v>28.779999999999994</v>
      </c>
      <c r="S31" s="80">
        <v>0</v>
      </c>
      <c r="T31" s="78">
        <f>SUMPRODUCT(LTA!F31:AJ31,LTA!F$101:AJ$101,LTA!F$103:AJ$103)</f>
        <v>18.989999999999998</v>
      </c>
      <c r="U31" s="78">
        <f>SUMPRODUCT(LTA!F31:AJ31,LTA!F$102:AJ$102,LTA!F$103:AJ$103)</f>
        <v>42.010000000000005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123.19999999999999</v>
      </c>
      <c r="AB31" s="117">
        <f>-STOA!N31</f>
        <v>0</v>
      </c>
      <c r="AC31">
        <f t="shared" si="0"/>
        <v>15.249731585797205</v>
      </c>
      <c r="AD31">
        <f t="shared" si="1"/>
        <v>1471.9757819510191</v>
      </c>
      <c r="AE31">
        <f>'IDT-1'!B31</f>
        <v>0</v>
      </c>
      <c r="AF31" s="26"/>
      <c r="AG31">
        <f t="shared" si="2"/>
        <v>1471.9757819510191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-122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16.131494615182557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46.61</v>
      </c>
      <c r="L32">
        <f>TWOMCL!O32</f>
        <v>-0.30633951240552487</v>
      </c>
      <c r="M32">
        <f>EDWPCL!S32</f>
        <v>0</v>
      </c>
      <c r="N32">
        <f>'MSW BWN'!S32</f>
        <v>7.5057312000000005</v>
      </c>
      <c r="O32">
        <f>BRPL_ISGS_exbus!BB32</f>
        <v>1066.7969590578311</v>
      </c>
      <c r="P32" s="77">
        <v>116.71</v>
      </c>
      <c r="Q32" s="77">
        <v>29.65</v>
      </c>
      <c r="R32" s="80">
        <v>38.5</v>
      </c>
      <c r="S32" s="80">
        <v>0</v>
      </c>
      <c r="T32" s="78">
        <f>SUMPRODUCT(LTA!F32:AJ32,LTA!F$101:AJ$101,LTA!F$103:AJ$103)</f>
        <v>33.480000000000004</v>
      </c>
      <c r="U32" s="78">
        <f>SUMPRODUCT(LTA!F32:AJ32,LTA!F$102:AJ$102,LTA!F$103:AJ$103)</f>
        <v>42.239999999999995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124.6</v>
      </c>
      <c r="AB32" s="117">
        <f>-STOA!N32</f>
        <v>0</v>
      </c>
      <c r="AC32">
        <f t="shared" si="0"/>
        <v>15.757595844345364</v>
      </c>
      <c r="AD32">
        <f t="shared" si="1"/>
        <v>1438.780249516263</v>
      </c>
      <c r="AE32">
        <f>'IDT-1'!B32</f>
        <v>0</v>
      </c>
      <c r="AF32" s="26"/>
      <c r="AG32">
        <f t="shared" si="2"/>
        <v>1438.780249516263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-167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15.691178850822766</v>
      </c>
      <c r="F33">
        <f>GT_Spot!P33</f>
        <v>0</v>
      </c>
      <c r="G33">
        <f>PPCL_NG!P33</f>
        <v>5.6580645161290324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46.293849480249477</v>
      </c>
      <c r="L33">
        <f>TWOMCL!O33</f>
        <v>-0.30633951240552487</v>
      </c>
      <c r="M33">
        <f>EDWPCL!S33</f>
        <v>0</v>
      </c>
      <c r="N33">
        <f>'MSW BWN'!S33</f>
        <v>7.634506</v>
      </c>
      <c r="O33">
        <f>BRPL_ISGS_exbus!BB33</f>
        <v>1048.6880555764471</v>
      </c>
      <c r="P33" s="77">
        <v>116.71</v>
      </c>
      <c r="Q33" s="77">
        <v>29.65</v>
      </c>
      <c r="R33" s="80">
        <v>38.499999999999993</v>
      </c>
      <c r="S33" s="80">
        <v>0</v>
      </c>
      <c r="T33" s="78">
        <f>SUMPRODUCT(LTA!F33:AJ33,LTA!F$101:AJ$101,LTA!F$103:AJ$103)</f>
        <v>50.4</v>
      </c>
      <c r="U33" s="78">
        <f>SUMPRODUCT(LTA!F33:AJ33,LTA!F$102:AJ$102,LTA!F$103:AJ$103)</f>
        <v>44.779999999999994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126.69999999999999</v>
      </c>
      <c r="AB33" s="117">
        <f>-STOA!N33</f>
        <v>0</v>
      </c>
      <c r="AC33">
        <f t="shared" si="0"/>
        <v>15.885501541524125</v>
      </c>
      <c r="AD33">
        <f t="shared" si="1"/>
        <v>1441.1338133697191</v>
      </c>
      <c r="AE33">
        <f>'IDT-1'!B33</f>
        <v>0</v>
      </c>
      <c r="AF33" s="26"/>
      <c r="AG33">
        <f t="shared" si="2"/>
        <v>1441.1338133697191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-173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15.691178850822766</v>
      </c>
      <c r="F34">
        <f>GT_Spot!P34</f>
        <v>0</v>
      </c>
      <c r="G34">
        <f>PPCL_NG!P34</f>
        <v>11.316129032258065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45.97618328214493</v>
      </c>
      <c r="L34">
        <f>TWOMCL!O34</f>
        <v>-0.30633951240552487</v>
      </c>
      <c r="M34">
        <f>EDWPCL!S34</f>
        <v>0</v>
      </c>
      <c r="N34">
        <f>'MSW BWN'!S34</f>
        <v>7.6980571999999983</v>
      </c>
      <c r="O34">
        <f>BRPL_ISGS_exbus!BB34</f>
        <v>1038.7784465860475</v>
      </c>
      <c r="P34" s="77">
        <v>116.71</v>
      </c>
      <c r="Q34" s="77">
        <v>29.65</v>
      </c>
      <c r="R34" s="80">
        <v>38.499999999999993</v>
      </c>
      <c r="S34" s="80">
        <v>0</v>
      </c>
      <c r="T34" s="78">
        <f>SUMPRODUCT(LTA!F34:AJ34,LTA!F$101:AJ$101,LTA!F$103:AJ$103)</f>
        <v>70.989999999999995</v>
      </c>
      <c r="U34" s="78">
        <f>SUMPRODUCT(LTA!F34:AJ34,LTA!F$102:AJ$102,LTA!F$103:AJ$103)</f>
        <v>47.46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128.79999999999998</v>
      </c>
      <c r="AB34" s="117">
        <f>-STOA!N34</f>
        <v>0</v>
      </c>
      <c r="AC34">
        <f t="shared" si="0"/>
        <v>16.353207818877472</v>
      </c>
      <c r="AD34">
        <f t="shared" si="1"/>
        <v>1429.5304476199904</v>
      </c>
      <c r="AE34">
        <f>'IDT-1'!B34</f>
        <v>0</v>
      </c>
      <c r="AF34" s="26"/>
      <c r="AG34">
        <f t="shared" si="2"/>
        <v>1429.5304476199904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-205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15.691178850822766</v>
      </c>
      <c r="F35">
        <f>GT_Spot!P35</f>
        <v>0</v>
      </c>
      <c r="G35">
        <f>PPCL_NG!P35</f>
        <v>11.316129032258065</v>
      </c>
      <c r="H35">
        <f>PPCL_Spot!P35</f>
        <v>13.331944589105305</v>
      </c>
      <c r="I35">
        <f>Bawana_NG!P35</f>
        <v>99.62</v>
      </c>
      <c r="J35">
        <f>Bawana_RLNG!P35</f>
        <v>0</v>
      </c>
      <c r="K35">
        <f>Bawana_Spot!P35</f>
        <v>45.61377910348827</v>
      </c>
      <c r="L35">
        <f>TWOMCL!O35</f>
        <v>-0.30633951240552487</v>
      </c>
      <c r="M35">
        <f>EDWPCL!S35</f>
        <v>0</v>
      </c>
      <c r="N35">
        <f>'MSW BWN'!S35</f>
        <v>7.5224551999999996</v>
      </c>
      <c r="O35">
        <f>BRPL_ISGS_exbus!BB35</f>
        <v>1024.520470358847</v>
      </c>
      <c r="P35" s="77">
        <v>116.71</v>
      </c>
      <c r="Q35" s="77">
        <v>29.65</v>
      </c>
      <c r="R35" s="80">
        <v>39</v>
      </c>
      <c r="S35" s="80">
        <v>0</v>
      </c>
      <c r="T35" s="78">
        <f>SUMPRODUCT(LTA!F35:AJ35,LTA!F$101:AJ$101,LTA!F$103:AJ$103)</f>
        <v>93.8</v>
      </c>
      <c r="U35" s="78">
        <f>SUMPRODUCT(LTA!F35:AJ35,LTA!F$102:AJ$102,LTA!F$103:AJ$103)</f>
        <v>29.71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130.9</v>
      </c>
      <c r="AB35" s="117">
        <f>-STOA!N35</f>
        <v>0</v>
      </c>
      <c r="AC35">
        <f t="shared" si="0"/>
        <v>16.345585393434689</v>
      </c>
      <c r="AD35">
        <f t="shared" si="1"/>
        <v>1442.7340322286814</v>
      </c>
      <c r="AE35">
        <f>'IDT-1'!B35</f>
        <v>0</v>
      </c>
      <c r="AF35" s="26"/>
      <c r="AG35">
        <f t="shared" si="2"/>
        <v>1442.7340322286814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-198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15.691178850822766</v>
      </c>
      <c r="F36">
        <f>GT_Spot!P36</f>
        <v>0</v>
      </c>
      <c r="G36">
        <f>PPCL_NG!P36</f>
        <v>11.316129032258065</v>
      </c>
      <c r="H36">
        <f>PPCL_Spot!P36</f>
        <v>13.331944589105305</v>
      </c>
      <c r="I36">
        <f>Bawana_NG!P36</f>
        <v>99.62</v>
      </c>
      <c r="J36">
        <f>Bawana_RLNG!P36</f>
        <v>0</v>
      </c>
      <c r="K36">
        <f>Bawana_Spot!P36</f>
        <v>45.61377910348827</v>
      </c>
      <c r="L36">
        <f>TWOMCL!O36</f>
        <v>-0.30633951240552487</v>
      </c>
      <c r="M36">
        <f>EDWPCL!S36</f>
        <v>0</v>
      </c>
      <c r="N36">
        <f>'MSW BWN'!S36</f>
        <v>7.1127171999999996</v>
      </c>
      <c r="O36">
        <f>BRPL_ISGS_exbus!BB36</f>
        <v>1022.9463055300473</v>
      </c>
      <c r="P36" s="77">
        <v>116.71</v>
      </c>
      <c r="Q36" s="77">
        <v>29.65</v>
      </c>
      <c r="R36" s="80">
        <v>39</v>
      </c>
      <c r="S36" s="80">
        <v>0</v>
      </c>
      <c r="T36" s="78">
        <f>SUMPRODUCT(LTA!F36:AJ36,LTA!F$101:AJ$101,LTA!F$103:AJ$103)</f>
        <v>117.61</v>
      </c>
      <c r="U36" s="78">
        <f>SUMPRODUCT(LTA!F36:AJ36,LTA!F$102:AJ$102,LTA!F$103:AJ$103)</f>
        <v>28.83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135.79999999999998</v>
      </c>
      <c r="AB36" s="117">
        <f>-STOA!N36</f>
        <v>0</v>
      </c>
      <c r="AC36">
        <f t="shared" si="0"/>
        <v>16.670690451285399</v>
      </c>
      <c r="AD36">
        <f t="shared" si="1"/>
        <v>1457.2550243420305</v>
      </c>
      <c r="AE36">
        <f>'IDT-1'!B36</f>
        <v>0</v>
      </c>
      <c r="AF36" s="26"/>
      <c r="AG36">
        <f t="shared" si="2"/>
        <v>1457.2550243420305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-209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15.691178850822766</v>
      </c>
      <c r="F37">
        <f>GT_Spot!P37</f>
        <v>0</v>
      </c>
      <c r="G37">
        <f>PPCL_NG!P37</f>
        <v>11.316129032258065</v>
      </c>
      <c r="H37">
        <f>PPCL_Spot!P37</f>
        <v>13.07155504634934</v>
      </c>
      <c r="I37">
        <f>Bawana_NG!P37</f>
        <v>99.62</v>
      </c>
      <c r="J37">
        <f>Bawana_RLNG!P37</f>
        <v>0</v>
      </c>
      <c r="K37">
        <f>Bawana_Spot!P37</f>
        <v>45.004068162839772</v>
      </c>
      <c r="L37">
        <f>TWOMCL!O37</f>
        <v>-0.30633951240552487</v>
      </c>
      <c r="M37">
        <f>EDWPCL!S37</f>
        <v>0</v>
      </c>
      <c r="N37">
        <f>'MSW BWN'!S37</f>
        <v>7.5375067999999992</v>
      </c>
      <c r="O37">
        <f>BRPL_ISGS_exbus!BB37</f>
        <v>1013.5268028940475</v>
      </c>
      <c r="P37" s="77">
        <v>116.71</v>
      </c>
      <c r="Q37" s="77">
        <v>29.65</v>
      </c>
      <c r="R37" s="80">
        <v>39</v>
      </c>
      <c r="S37" s="80">
        <v>0</v>
      </c>
      <c r="T37" s="78">
        <f>SUMPRODUCT(LTA!F37:AJ37,LTA!F$101:AJ$101,LTA!F$103:AJ$103)</f>
        <v>142.22999999999999</v>
      </c>
      <c r="U37" s="78">
        <f>SUMPRODUCT(LTA!F37:AJ37,LTA!F$102:AJ$102,LTA!F$103:AJ$103)</f>
        <v>27.169999999999998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136.5</v>
      </c>
      <c r="AB37" s="117">
        <f>-STOA!N37</f>
        <v>0</v>
      </c>
      <c r="AC37">
        <f t="shared" si="0"/>
        <v>16.312669206116095</v>
      </c>
      <c r="AD37">
        <f t="shared" si="1"/>
        <v>1525.408232067796</v>
      </c>
      <c r="AE37">
        <f>'IDT-1'!B37</f>
        <v>0</v>
      </c>
      <c r="AF37" s="26"/>
      <c r="AG37">
        <f t="shared" si="2"/>
        <v>1525.408232067796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-155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15.691178850822766</v>
      </c>
      <c r="F38">
        <f>GT_Spot!P38</f>
        <v>0</v>
      </c>
      <c r="G38">
        <f>PPCL_NG!P38</f>
        <v>11.316129032258065</v>
      </c>
      <c r="H38">
        <f>PPCL_Spot!P38</f>
        <v>13.331944589105305</v>
      </c>
      <c r="I38">
        <f>Bawana_NG!P38</f>
        <v>99.62</v>
      </c>
      <c r="J38">
        <f>Bawana_RLNG!P38</f>
        <v>0</v>
      </c>
      <c r="K38">
        <f>Bawana_Spot!P38</f>
        <v>45.61377910348827</v>
      </c>
      <c r="L38">
        <f>TWOMCL!O38</f>
        <v>-0.30633951240552487</v>
      </c>
      <c r="M38">
        <f>EDWPCL!S38</f>
        <v>0</v>
      </c>
      <c r="N38">
        <f>'MSW BWN'!S38</f>
        <v>8.0041063999999977</v>
      </c>
      <c r="O38">
        <f>BRPL_ISGS_exbus!BB38</f>
        <v>1013.5268028940475</v>
      </c>
      <c r="P38" s="77">
        <v>116.71</v>
      </c>
      <c r="Q38" s="77">
        <v>29.65</v>
      </c>
      <c r="R38" s="80">
        <v>39</v>
      </c>
      <c r="S38" s="80">
        <v>0</v>
      </c>
      <c r="T38" s="78">
        <f>SUMPRODUCT(LTA!F38:AJ38,LTA!F$101:AJ$101,LTA!F$103:AJ$103)</f>
        <v>167.14</v>
      </c>
      <c r="U38" s="78">
        <f>SUMPRODUCT(LTA!F38:AJ38,LTA!F$102:AJ$102,LTA!F$103:AJ$103)</f>
        <v>25.02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141.4</v>
      </c>
      <c r="AB38" s="117">
        <f>-STOA!N38</f>
        <v>0</v>
      </c>
      <c r="AC38">
        <f t="shared" si="0"/>
        <v>16.692133952160788</v>
      </c>
      <c r="AD38">
        <f t="shared" si="1"/>
        <v>1540.025467405156</v>
      </c>
      <c r="AE38">
        <f>'IDT-1'!B38</f>
        <v>0</v>
      </c>
      <c r="AF38" s="26"/>
      <c r="AG38">
        <f t="shared" si="2"/>
        <v>1540.025467405156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-169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15.565983274885349</v>
      </c>
      <c r="F39">
        <f>GT_Spot!P39</f>
        <v>0</v>
      </c>
      <c r="G39">
        <f>PPCL_NG!P39</f>
        <v>17.54</v>
      </c>
      <c r="H39">
        <f>PPCL_Spot!P39</f>
        <v>14.131861264451622</v>
      </c>
      <c r="I39">
        <f>Bawana_NG!P39</f>
        <v>99.62</v>
      </c>
      <c r="J39">
        <f>Bawana_RLNG!P39</f>
        <v>0</v>
      </c>
      <c r="K39">
        <f>Bawana_Spot!P39</f>
        <v>45.61377910348827</v>
      </c>
      <c r="L39">
        <f>TWOMCL!O39</f>
        <v>-0.30633951240552487</v>
      </c>
      <c r="M39">
        <f>EDWPCL!S39</f>
        <v>0</v>
      </c>
      <c r="N39">
        <f>'MSW BWN'!S39</f>
        <v>8.0358819999999991</v>
      </c>
      <c r="O39">
        <f>BRPL_ISGS_exbus!BB39</f>
        <v>1014.9299392900475</v>
      </c>
      <c r="P39" s="77">
        <v>116.71</v>
      </c>
      <c r="Q39" s="77">
        <v>29.65</v>
      </c>
      <c r="R39" s="80">
        <v>39</v>
      </c>
      <c r="S39" s="80">
        <v>0</v>
      </c>
      <c r="T39" s="78">
        <f>SUMPRODUCT(LTA!F39:AJ39,LTA!F$101:AJ$101,LTA!F$103:AJ$103)</f>
        <v>191</v>
      </c>
      <c r="U39" s="78">
        <f>SUMPRODUCT(LTA!F39:AJ39,LTA!F$102:AJ$102,LTA!F$103:AJ$103)</f>
        <v>26.15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143.54999999999998</v>
      </c>
      <c r="AB39" s="117">
        <f>-STOA!N39</f>
        <v>0</v>
      </c>
      <c r="AC39">
        <f t="shared" si="0"/>
        <v>17.06644768057188</v>
      </c>
      <c r="AD39">
        <f t="shared" si="1"/>
        <v>1568.1246577398956</v>
      </c>
      <c r="AE39">
        <f>'IDT-1'!B39</f>
        <v>0</v>
      </c>
      <c r="AF39" s="26"/>
      <c r="AG39">
        <f t="shared" si="2"/>
        <v>1568.1246577398956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-176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15.565983274885349</v>
      </c>
      <c r="F40">
        <f>GT_Spot!P40</f>
        <v>0</v>
      </c>
      <c r="G40">
        <f>PPCL_NG!P40</f>
        <v>17.54</v>
      </c>
      <c r="H40">
        <f>PPCL_Spot!P40</f>
        <v>19.464639100093741</v>
      </c>
      <c r="I40">
        <f>Bawana_NG!P40</f>
        <v>99.62</v>
      </c>
      <c r="J40">
        <f>Bawana_RLNG!P40</f>
        <v>0</v>
      </c>
      <c r="K40">
        <f>Bawana_Spot!P40</f>
        <v>45.61377910348827</v>
      </c>
      <c r="L40">
        <f>TWOMCL!O40</f>
        <v>-0.30633951240552487</v>
      </c>
      <c r="M40">
        <f>EDWPCL!S40</f>
        <v>0</v>
      </c>
      <c r="N40">
        <f>'MSW BWN'!S40</f>
        <v>7.5375067999999992</v>
      </c>
      <c r="O40">
        <f>BRPL_ISGS_exbus!BB40</f>
        <v>1014.9299392900475</v>
      </c>
      <c r="P40" s="77">
        <v>116.71</v>
      </c>
      <c r="Q40" s="77">
        <v>29.65</v>
      </c>
      <c r="R40" s="80">
        <v>39</v>
      </c>
      <c r="S40" s="80">
        <v>0</v>
      </c>
      <c r="T40" s="78">
        <f>SUMPRODUCT(LTA!F40:AJ40,LTA!F$101:AJ$101,LTA!F$103:AJ$103)</f>
        <v>213.26999999999998</v>
      </c>
      <c r="U40" s="78">
        <f>SUMPRODUCT(LTA!F40:AJ40,LTA!F$102:AJ$102,LTA!F$103:AJ$103)</f>
        <v>26.35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145.64999999999998</v>
      </c>
      <c r="AB40" s="117">
        <f>-STOA!N40</f>
        <v>0</v>
      </c>
      <c r="AC40">
        <f t="shared" si="0"/>
        <v>17.165400128366016</v>
      </c>
      <c r="AD40">
        <f t="shared" si="1"/>
        <v>1615.4301079277434</v>
      </c>
      <c r="AE40">
        <f>'IDT-1'!B40</f>
        <v>0</v>
      </c>
      <c r="AF40" s="26"/>
      <c r="AG40">
        <f t="shared" si="2"/>
        <v>1615.4301079277434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-158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14.30319361277445</v>
      </c>
      <c r="F41">
        <f>GT_Spot!P41</f>
        <v>0</v>
      </c>
      <c r="G41">
        <f>PPCL_NG!P41</f>
        <v>17.54</v>
      </c>
      <c r="H41">
        <f>PPCL_Spot!P41</f>
        <v>26.667222164357881</v>
      </c>
      <c r="I41">
        <f>Bawana_NG!P41</f>
        <v>99.62</v>
      </c>
      <c r="J41">
        <f>Bawana_RLNG!P41</f>
        <v>0</v>
      </c>
      <c r="K41">
        <f>Bawana_Spot!P41</f>
        <v>45.65621612662634</v>
      </c>
      <c r="L41">
        <f>TWOMCL!O41</f>
        <v>-0.30633951240552487</v>
      </c>
      <c r="M41">
        <f>EDWPCL!S41</f>
        <v>0</v>
      </c>
      <c r="N41">
        <f>'MSW BWN'!S41</f>
        <v>7.6177819999999983</v>
      </c>
      <c r="O41">
        <f>BRPL_ISGS_exbus!BB41</f>
        <v>1014.9299392900475</v>
      </c>
      <c r="P41" s="77">
        <v>116.71</v>
      </c>
      <c r="Q41" s="77">
        <v>29.65</v>
      </c>
      <c r="R41" s="80">
        <v>39</v>
      </c>
      <c r="S41" s="80">
        <v>0</v>
      </c>
      <c r="T41" s="78">
        <f>SUMPRODUCT(LTA!F41:AJ41,LTA!F$101:AJ$101,LTA!F$103:AJ$103)</f>
        <v>234.05999999999997</v>
      </c>
      <c r="U41" s="78">
        <f>SUMPRODUCT(LTA!F41:AJ41,LTA!F$102:AJ$102,LTA!F$103:AJ$103)</f>
        <v>26.46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148.44999999999999</v>
      </c>
      <c r="AB41" s="117">
        <f>-STOA!N41</f>
        <v>0</v>
      </c>
      <c r="AC41">
        <f t="shared" si="0"/>
        <v>17.152088224680526</v>
      </c>
      <c r="AD41">
        <f t="shared" si="1"/>
        <v>1676.2059254567203</v>
      </c>
      <c r="AE41">
        <f>'IDT-1'!B41</f>
        <v>0</v>
      </c>
      <c r="AF41" s="26"/>
      <c r="AG41">
        <f t="shared" si="2"/>
        <v>1676.2059254567203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-127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14.30319361277445</v>
      </c>
      <c r="F42">
        <f>GT_Spot!P42</f>
        <v>0</v>
      </c>
      <c r="G42">
        <f>PPCL_NG!P42</f>
        <v>17.54</v>
      </c>
      <c r="H42">
        <f>PPCL_Spot!P42</f>
        <v>26.667222164357881</v>
      </c>
      <c r="I42">
        <f>Bawana_NG!P42</f>
        <v>99.62</v>
      </c>
      <c r="J42">
        <f>Bawana_RLNG!P42</f>
        <v>0</v>
      </c>
      <c r="K42">
        <f>Bawana_Spot!P42</f>
        <v>45.65621612662634</v>
      </c>
      <c r="L42">
        <f>TWOMCL!O42</f>
        <v>-0.30633951240552487</v>
      </c>
      <c r="M42">
        <f>EDWPCL!S42</f>
        <v>0</v>
      </c>
      <c r="N42">
        <f>'MSW BWN'!S42</f>
        <v>7.7147812</v>
      </c>
      <c r="O42">
        <f>BRPL_ISGS_exbus!BB42</f>
        <v>1011.0683909956475</v>
      </c>
      <c r="P42" s="77">
        <v>116.71</v>
      </c>
      <c r="Q42" s="77">
        <v>29.65</v>
      </c>
      <c r="R42" s="80">
        <v>39</v>
      </c>
      <c r="S42" s="80">
        <v>0</v>
      </c>
      <c r="T42" s="78">
        <f>SUMPRODUCT(LTA!F42:AJ42,LTA!F$101:AJ$101,LTA!F$103:AJ$103)</f>
        <v>255.29000000000002</v>
      </c>
      <c r="U42" s="78">
        <f>SUMPRODUCT(LTA!F42:AJ42,LTA!F$102:AJ$102,LTA!F$103:AJ$103)</f>
        <v>26.599999999999998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150.54999999999998</v>
      </c>
      <c r="AB42" s="117">
        <f>-STOA!N42</f>
        <v>0</v>
      </c>
      <c r="AC42">
        <f t="shared" si="0"/>
        <v>16.819442923884669</v>
      </c>
      <c r="AD42">
        <f t="shared" si="1"/>
        <v>1753.244021663116</v>
      </c>
      <c r="AE42">
        <f>'IDT-1'!B42</f>
        <v>0</v>
      </c>
      <c r="AF42" s="26"/>
      <c r="AG42">
        <f t="shared" si="2"/>
        <v>1753.244021663116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-70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14.30510116842405</v>
      </c>
      <c r="F43">
        <f>GT_Spot!P43</f>
        <v>0</v>
      </c>
      <c r="G43">
        <f>PPCL_NG!P43</f>
        <v>17.54</v>
      </c>
      <c r="H43">
        <f>PPCL_Spot!P43</f>
        <v>26.062714866131884</v>
      </c>
      <c r="I43">
        <f>Bawana_NG!P43</f>
        <v>99.62</v>
      </c>
      <c r="J43">
        <f>Bawana_RLNG!P43</f>
        <v>0</v>
      </c>
      <c r="K43">
        <f>Bawana_Spot!P43</f>
        <v>45.004151879713092</v>
      </c>
      <c r="L43">
        <f>TWOMCL!O43</f>
        <v>-0.30633951240552487</v>
      </c>
      <c r="M43">
        <f>EDWPCL!S43</f>
        <v>0</v>
      </c>
      <c r="N43">
        <f>'MSW BWN'!S43</f>
        <v>7.634506</v>
      </c>
      <c r="O43">
        <f>BRPL_ISGS_exbus!BB43</f>
        <v>1011.5646997324471</v>
      </c>
      <c r="P43" s="77">
        <v>116.71</v>
      </c>
      <c r="Q43" s="77">
        <v>29.65</v>
      </c>
      <c r="R43" s="80">
        <v>39</v>
      </c>
      <c r="S43" s="80">
        <v>0</v>
      </c>
      <c r="T43" s="78">
        <f>SUMPRODUCT(LTA!F43:AJ43,LTA!F$101:AJ$101,LTA!F$103:AJ$103)</f>
        <v>275.48</v>
      </c>
      <c r="U43" s="78">
        <f>SUMPRODUCT(LTA!F43:AJ43,LTA!F$102:AJ$102,LTA!F$103:AJ$103)</f>
        <v>26.990000000000002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158.38</v>
      </c>
      <c r="AB43" s="117">
        <f>-STOA!N43</f>
        <v>0</v>
      </c>
      <c r="AC43">
        <f t="shared" si="0"/>
        <v>17.035436593334417</v>
      </c>
      <c r="AD43">
        <f t="shared" si="1"/>
        <v>1783.5993975409765</v>
      </c>
      <c r="AE43">
        <f>'IDT-1'!B43</f>
        <v>0</v>
      </c>
      <c r="AF43" s="26"/>
      <c r="AG43">
        <f t="shared" si="2"/>
        <v>1783.5993975409765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-67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14.30510116842405</v>
      </c>
      <c r="F44">
        <f>GT_Spot!P44</f>
        <v>0</v>
      </c>
      <c r="G44">
        <f>PPCL_NG!P44</f>
        <v>17.54</v>
      </c>
      <c r="H44">
        <f>PPCL_Spot!P44</f>
        <v>26.667222164357881</v>
      </c>
      <c r="I44">
        <f>Bawana_NG!P44</f>
        <v>99.62</v>
      </c>
      <c r="J44">
        <f>Bawana_RLNG!P44</f>
        <v>0</v>
      </c>
      <c r="K44">
        <f>Bawana_Spot!P44</f>
        <v>45.65621612662634</v>
      </c>
      <c r="L44">
        <f>TWOMCL!O44</f>
        <v>-0.30633951240552487</v>
      </c>
      <c r="M44">
        <f>EDWPCL!S44</f>
        <v>0</v>
      </c>
      <c r="N44">
        <f>'MSW BWN'!S44</f>
        <v>7.6980571999999983</v>
      </c>
      <c r="O44">
        <f>BRPL_ISGS_exbus!BB44</f>
        <v>1007.7031509988471</v>
      </c>
      <c r="P44" s="77">
        <v>116.71</v>
      </c>
      <c r="Q44" s="77">
        <v>29.65</v>
      </c>
      <c r="R44" s="80">
        <v>39</v>
      </c>
      <c r="S44" s="80">
        <v>0</v>
      </c>
      <c r="T44" s="78">
        <f>SUMPRODUCT(LTA!F44:AJ44,LTA!F$101:AJ$101,LTA!F$103:AJ$103)</f>
        <v>290.68</v>
      </c>
      <c r="U44" s="78">
        <f>SUMPRODUCT(LTA!F44:AJ44,LTA!F$102:AJ$102,LTA!F$103:AJ$103)</f>
        <v>27.03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166.22000000000003</v>
      </c>
      <c r="AB44" s="117">
        <f>-STOA!N44</f>
        <v>0</v>
      </c>
      <c r="AC44">
        <f t="shared" si="0"/>
        <v>17.136272896936202</v>
      </c>
      <c r="AD44">
        <f t="shared" si="1"/>
        <v>1813.037135248914</v>
      </c>
      <c r="AE44">
        <f>'IDT-1'!B44</f>
        <v>0</v>
      </c>
      <c r="AF44" s="26"/>
      <c r="AG44">
        <f t="shared" si="2"/>
        <v>1813.037135248914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-58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14.30510116842405</v>
      </c>
      <c r="F45">
        <f>GT_Spot!P45</f>
        <v>0</v>
      </c>
      <c r="G45">
        <f>PPCL_NG!P45</f>
        <v>17.54</v>
      </c>
      <c r="H45">
        <f>PPCL_Spot!P45</f>
        <v>29.386938860535359</v>
      </c>
      <c r="I45">
        <f>Bawana_NG!P45</f>
        <v>99.62</v>
      </c>
      <c r="J45">
        <f>Bawana_RLNG!P45</f>
        <v>0</v>
      </c>
      <c r="K45">
        <f>Bawana_Spot!P45</f>
        <v>45.65621612662634</v>
      </c>
      <c r="L45">
        <f>TWOMCL!O45</f>
        <v>-0.30633951240552487</v>
      </c>
      <c r="M45">
        <f>EDWPCL!S45</f>
        <v>0</v>
      </c>
      <c r="N45">
        <f>'MSW BWN'!S45</f>
        <v>7.7298327999999996</v>
      </c>
      <c r="O45">
        <f>BRPL_ISGS_exbus!BB45</f>
        <v>1007.7031509988471</v>
      </c>
      <c r="P45" s="77">
        <v>116.71</v>
      </c>
      <c r="Q45" s="77">
        <v>29.65</v>
      </c>
      <c r="R45" s="80">
        <v>39</v>
      </c>
      <c r="S45" s="80">
        <v>0</v>
      </c>
      <c r="T45" s="78">
        <f>SUMPRODUCT(LTA!F45:AJ45,LTA!F$101:AJ$101,LTA!F$103:AJ$103)</f>
        <v>305.04999999999995</v>
      </c>
      <c r="U45" s="78">
        <f>SUMPRODUCT(LTA!F45:AJ45,LTA!F$102:AJ$102,LTA!F$103:AJ$103)</f>
        <v>27.17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176.97</v>
      </c>
      <c r="AB45" s="117">
        <f>-STOA!N45</f>
        <v>0</v>
      </c>
      <c r="AC45">
        <f t="shared" si="0"/>
        <v>17.498189686931102</v>
      </c>
      <c r="AD45">
        <f t="shared" si="1"/>
        <v>1827.6867107550966</v>
      </c>
      <c r="AE45">
        <f>'IDT-1'!B45</f>
        <v>0</v>
      </c>
      <c r="AF45" s="26"/>
      <c r="AG45">
        <f t="shared" si="2"/>
        <v>1827.6867107550966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-71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14.30510116842405</v>
      </c>
      <c r="F46">
        <f>GT_Spot!P46</f>
        <v>0</v>
      </c>
      <c r="G46">
        <f>PPCL_NG!P46</f>
        <v>17.54</v>
      </c>
      <c r="H46">
        <f>PPCL_Spot!P46</f>
        <v>27.55</v>
      </c>
      <c r="I46">
        <f>Bawana_NG!P46</f>
        <v>99.62</v>
      </c>
      <c r="J46">
        <f>Bawana_RLNG!P46</f>
        <v>0</v>
      </c>
      <c r="K46">
        <f>Bawana_Spot!P46</f>
        <v>45.65621612662634</v>
      </c>
      <c r="L46">
        <f>TWOMCL!O46</f>
        <v>-0.30633951240552487</v>
      </c>
      <c r="M46">
        <f>EDWPCL!S46</f>
        <v>0</v>
      </c>
      <c r="N46">
        <f>'MSW BWN'!S46</f>
        <v>8.1713463999999991</v>
      </c>
      <c r="O46">
        <f>BRPL_ISGS_exbus!BB46</f>
        <v>1026.0998089804307</v>
      </c>
      <c r="P46" s="77">
        <v>116.71</v>
      </c>
      <c r="Q46" s="77">
        <v>29.65</v>
      </c>
      <c r="R46" s="80">
        <v>39</v>
      </c>
      <c r="S46" s="80">
        <v>0</v>
      </c>
      <c r="T46" s="78">
        <f>SUMPRODUCT(LTA!F46:AJ46,LTA!F$101:AJ$101,LTA!F$103:AJ$103)</f>
        <v>316.51</v>
      </c>
      <c r="U46" s="78">
        <f>SUMPRODUCT(LTA!F46:AJ46,LTA!F$102:AJ$102,LTA!F$103:AJ$103)</f>
        <v>27.32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191.93</v>
      </c>
      <c r="AB46" s="117">
        <f>-STOA!N46</f>
        <v>0</v>
      </c>
      <c r="AC46">
        <f t="shared" si="0"/>
        <v>18.121325977975602</v>
      </c>
      <c r="AD46">
        <f t="shared" si="1"/>
        <v>1843.6348071851</v>
      </c>
      <c r="AE46">
        <f>'IDT-1'!B46</f>
        <v>0</v>
      </c>
      <c r="AF46" s="26"/>
      <c r="AG46">
        <f t="shared" si="2"/>
        <v>1843.6348071851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-98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12.297552130553035</v>
      </c>
      <c r="F47">
        <f>GT_Spot!P47</f>
        <v>0</v>
      </c>
      <c r="G47">
        <f>PPCL_NG!P47</f>
        <v>17.54</v>
      </c>
      <c r="H47">
        <f>PPCL_Spot!P47</f>
        <v>27.596933674036219</v>
      </c>
      <c r="I47">
        <f>Bawana_NG!P47</f>
        <v>99.62</v>
      </c>
      <c r="J47">
        <f>Bawana_RLNG!P47</f>
        <v>0</v>
      </c>
      <c r="K47">
        <f>Bawana_Spot!P47</f>
        <v>45.65621612662634</v>
      </c>
      <c r="L47">
        <f>TWOMCL!O47</f>
        <v>-0.30633951240552487</v>
      </c>
      <c r="M47">
        <f>EDWPCL!S47</f>
        <v>0</v>
      </c>
      <c r="N47">
        <f>'MSW BWN'!S47</f>
        <v>7.5375067999999992</v>
      </c>
      <c r="O47">
        <f>BRPL_ISGS_exbus!BB47</f>
        <v>1042.8974392896389</v>
      </c>
      <c r="P47" s="77">
        <v>116.71</v>
      </c>
      <c r="Q47" s="77">
        <v>29.65</v>
      </c>
      <c r="R47" s="80">
        <v>39</v>
      </c>
      <c r="S47" s="80">
        <v>0</v>
      </c>
      <c r="T47" s="78">
        <f>SUMPRODUCT(LTA!F47:AJ47,LTA!F$101:AJ$101,LTA!F$103:AJ$103)</f>
        <v>323.18</v>
      </c>
      <c r="U47" s="78">
        <f>SUMPRODUCT(LTA!F47:AJ47,LTA!F$102:AJ$102,LTA!F$103:AJ$103)</f>
        <v>26.84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202.12</v>
      </c>
      <c r="AB47" s="117">
        <f>-STOA!N47</f>
        <v>0</v>
      </c>
      <c r="AC47">
        <f t="shared" si="0"/>
        <v>18.68343612924733</v>
      </c>
      <c r="AD47">
        <f t="shared" si="1"/>
        <v>1840.6558723792016</v>
      </c>
      <c r="AE47">
        <f>'IDT-1'!B47</f>
        <v>0</v>
      </c>
      <c r="AF47" s="26"/>
      <c r="AG47">
        <f t="shared" si="2"/>
        <v>1840.6558723792016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-131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9.0445678271308516</v>
      </c>
      <c r="F48">
        <f>GT_Spot!P48</f>
        <v>0</v>
      </c>
      <c r="G48">
        <f>PPCL_NG!P48</f>
        <v>17.54</v>
      </c>
      <c r="H48">
        <f>PPCL_Spot!P48</f>
        <v>24.547272525274973</v>
      </c>
      <c r="I48">
        <f>Bawana_NG!P48</f>
        <v>99.62</v>
      </c>
      <c r="J48">
        <f>Bawana_RLNG!P48</f>
        <v>0</v>
      </c>
      <c r="K48">
        <f>Bawana_Spot!P48</f>
        <v>45.65621612662634</v>
      </c>
      <c r="L48">
        <f>TWOMCL!O48</f>
        <v>-0.30633951240552487</v>
      </c>
      <c r="M48">
        <f>EDWPCL!S48</f>
        <v>0</v>
      </c>
      <c r="N48">
        <f>'MSW BWN'!S48</f>
        <v>7.4087319999999988</v>
      </c>
      <c r="O48">
        <f>BRPL_ISGS_exbus!BB48</f>
        <v>1042.8974392896389</v>
      </c>
      <c r="P48" s="77">
        <v>116.71</v>
      </c>
      <c r="Q48" s="77">
        <v>29.65</v>
      </c>
      <c r="R48" s="80">
        <v>39</v>
      </c>
      <c r="S48" s="80">
        <v>0</v>
      </c>
      <c r="T48" s="78">
        <f>SUMPRODUCT(LTA!F48:AJ48,LTA!F$101:AJ$101,LTA!F$103:AJ$103)</f>
        <v>325.46999999999997</v>
      </c>
      <c r="U48" s="78">
        <f>SUMPRODUCT(LTA!F48:AJ48,LTA!F$102:AJ$102,LTA!F$103:AJ$103)</f>
        <v>27.11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215.9</v>
      </c>
      <c r="AB48" s="117">
        <f>-STOA!N48</f>
        <v>0</v>
      </c>
      <c r="AC48">
        <f t="shared" si="0"/>
        <v>18.584190953062016</v>
      </c>
      <c r="AD48">
        <f t="shared" si="1"/>
        <v>1871.6636973032037</v>
      </c>
      <c r="AE48">
        <f>'IDT-1'!B48</f>
        <v>0</v>
      </c>
      <c r="AF48" s="26"/>
      <c r="AG48">
        <f t="shared" si="2"/>
        <v>1871.6636973032037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-110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9.0445678271308516</v>
      </c>
      <c r="F49">
        <f>GT_Spot!P49</f>
        <v>0</v>
      </c>
      <c r="G49">
        <f>PPCL_NG!P49</f>
        <v>17.54</v>
      </c>
      <c r="H49">
        <f>PPCL_Spot!P49</f>
        <v>23.527385846017108</v>
      </c>
      <c r="I49">
        <f>Bawana_NG!P49</f>
        <v>99.62</v>
      </c>
      <c r="J49">
        <f>Bawana_RLNG!P49</f>
        <v>0</v>
      </c>
      <c r="K49">
        <f>Bawana_Spot!P49</f>
        <v>45.004154366960108</v>
      </c>
      <c r="L49">
        <f>TWOMCL!O49</f>
        <v>-0.30633951240552487</v>
      </c>
      <c r="M49">
        <f>EDWPCL!S49</f>
        <v>0</v>
      </c>
      <c r="N49">
        <f>'MSW BWN'!S49</f>
        <v>7.7231432</v>
      </c>
      <c r="O49">
        <f>BRPL_ISGS_exbus!BB49</f>
        <v>1044.796884422439</v>
      </c>
      <c r="P49" s="77">
        <v>116.71</v>
      </c>
      <c r="Q49" s="77">
        <v>29.65</v>
      </c>
      <c r="R49" s="80">
        <v>39</v>
      </c>
      <c r="S49" s="80">
        <v>0</v>
      </c>
      <c r="T49" s="78">
        <f>SUMPRODUCT(LTA!F49:AJ49,LTA!F$101:AJ$101,LTA!F$103:AJ$103)</f>
        <v>328.61</v>
      </c>
      <c r="U49" s="78">
        <f>SUMPRODUCT(LTA!F49:AJ49,LTA!F$102:AJ$102,LTA!F$103:AJ$103)</f>
        <v>27.26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210</v>
      </c>
      <c r="AB49" s="117">
        <f>-STOA!N49</f>
        <v>0</v>
      </c>
      <c r="AC49">
        <f t="shared" si="0"/>
        <v>18.477210467306172</v>
      </c>
      <c r="AD49">
        <f t="shared" si="1"/>
        <v>1879.7025856828357</v>
      </c>
      <c r="AE49">
        <f>'IDT-1'!B49</f>
        <v>0</v>
      </c>
      <c r="AF49" s="26"/>
      <c r="AG49">
        <f t="shared" si="2"/>
        <v>1879.7025856828357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9.0445678271308516</v>
      </c>
      <c r="F50">
        <f>GT_Spot!P50</f>
        <v>0</v>
      </c>
      <c r="G50">
        <f>PPCL_NG!P50</f>
        <v>17.54</v>
      </c>
      <c r="H50">
        <f>PPCL_Spot!P50</f>
        <v>23.274827816040883</v>
      </c>
      <c r="I50">
        <f>Bawana_NG!P50</f>
        <v>99.62</v>
      </c>
      <c r="J50">
        <f>Bawana_RLNG!P50</f>
        <v>0</v>
      </c>
      <c r="K50">
        <f>Bawana_Spot!P50</f>
        <v>45.65621612662634</v>
      </c>
      <c r="L50">
        <f>TWOMCL!O50</f>
        <v>-0.30633951240552487</v>
      </c>
      <c r="M50">
        <f>EDWPCL!S50</f>
        <v>0</v>
      </c>
      <c r="N50">
        <f>'MSW BWN'!S50</f>
        <v>7.7298327999999996</v>
      </c>
      <c r="O50">
        <f>BRPL_ISGS_exbus!BB50</f>
        <v>1044.796884422439</v>
      </c>
      <c r="P50" s="77">
        <v>116.71</v>
      </c>
      <c r="Q50" s="77">
        <v>29.65</v>
      </c>
      <c r="R50" s="80">
        <v>39</v>
      </c>
      <c r="S50" s="80">
        <v>0</v>
      </c>
      <c r="T50" s="78">
        <f>SUMPRODUCT(LTA!F50:AJ50,LTA!F$101:AJ$101,LTA!F$103:AJ$103)</f>
        <v>331.06</v>
      </c>
      <c r="U50" s="78">
        <f>SUMPRODUCT(LTA!F50:AJ50,LTA!F$102:AJ$102,LTA!F$103:AJ$103)</f>
        <v>48.29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227.25</v>
      </c>
      <c r="AB50" s="117">
        <f>-STOA!N50</f>
        <v>0</v>
      </c>
      <c r="AC50">
        <f t="shared" si="0"/>
        <v>18.927990243829395</v>
      </c>
      <c r="AD50">
        <f t="shared" si="1"/>
        <v>1910.3879992360023</v>
      </c>
      <c r="AE50">
        <f>'IDT-1'!B50</f>
        <v>0</v>
      </c>
      <c r="AF50" s="26"/>
      <c r="AG50">
        <f t="shared" si="2"/>
        <v>1910.3879992360023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12.306521739130435</v>
      </c>
      <c r="F51">
        <f>GT_Spot!P51</f>
        <v>0</v>
      </c>
      <c r="G51">
        <f>PPCL_NG!P51</f>
        <v>17.54</v>
      </c>
      <c r="H51">
        <f>PPCL_Spot!P51</f>
        <v>25.575812684701067</v>
      </c>
      <c r="I51">
        <f>Bawana_NG!P51</f>
        <v>99.62</v>
      </c>
      <c r="J51">
        <f>Bawana_RLNG!P51</f>
        <v>0</v>
      </c>
      <c r="K51">
        <f>Bawana_Spot!P51</f>
        <v>45.65621612662634</v>
      </c>
      <c r="L51">
        <f>TWOMCL!O51</f>
        <v>-0.30633951240552487</v>
      </c>
      <c r="M51">
        <f>EDWPCL!S51</f>
        <v>0</v>
      </c>
      <c r="N51">
        <f>'MSW BWN'!S51</f>
        <v>7.6746435999999996</v>
      </c>
      <c r="O51">
        <f>BRPL_ISGS_exbus!BB51</f>
        <v>1042.8974392896389</v>
      </c>
      <c r="P51" s="77">
        <v>116.71</v>
      </c>
      <c r="Q51" s="77">
        <v>29.65</v>
      </c>
      <c r="R51" s="80">
        <v>39</v>
      </c>
      <c r="S51" s="80">
        <v>0</v>
      </c>
      <c r="T51" s="78">
        <f>SUMPRODUCT(LTA!F51:AJ51,LTA!F$101:AJ$101,LTA!F$103:AJ$103)</f>
        <v>333.6</v>
      </c>
      <c r="U51" s="78">
        <f>SUMPRODUCT(LTA!F51:AJ51,LTA!F$102:AJ$102,LTA!F$103:AJ$103)</f>
        <v>51.28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238.64999999999998</v>
      </c>
      <c r="AB51" s="117">
        <f>-STOA!N51</f>
        <v>0</v>
      </c>
      <c r="AC51">
        <f t="shared" si="0"/>
        <v>19.037702302793001</v>
      </c>
      <c r="AD51">
        <f t="shared" si="1"/>
        <v>1938.8165916248984</v>
      </c>
      <c r="AE51">
        <f>'IDT-1'!B51</f>
        <v>0</v>
      </c>
      <c r="AF51" s="26"/>
      <c r="AG51">
        <f t="shared" si="2"/>
        <v>1938.8165916248984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-102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12.306521739130435</v>
      </c>
      <c r="F52">
        <f>GT_Spot!P52</f>
        <v>0</v>
      </c>
      <c r="G52">
        <f>PPCL_NG!P52</f>
        <v>17.54</v>
      </c>
      <c r="H52">
        <f>PPCL_Spot!P52</f>
        <v>25.575812684701067</v>
      </c>
      <c r="I52">
        <f>Bawana_NG!P52</f>
        <v>99.62</v>
      </c>
      <c r="J52">
        <f>Bawana_RLNG!P52</f>
        <v>0</v>
      </c>
      <c r="K52">
        <f>Bawana_Spot!P52</f>
        <v>45.65621612662634</v>
      </c>
      <c r="L52">
        <f>TWOMCL!O52</f>
        <v>-0.30633951240552487</v>
      </c>
      <c r="M52">
        <f>EDWPCL!S52</f>
        <v>0</v>
      </c>
      <c r="N52">
        <f>'MSW BWN'!S52</f>
        <v>7.1210791999999996</v>
      </c>
      <c r="O52">
        <f>BRPL_ISGS_exbus!BB52</f>
        <v>1042.8974392896389</v>
      </c>
      <c r="P52" s="77">
        <v>116.71</v>
      </c>
      <c r="Q52" s="77">
        <v>29.65</v>
      </c>
      <c r="R52" s="80">
        <v>39</v>
      </c>
      <c r="S52" s="80">
        <v>0</v>
      </c>
      <c r="T52" s="78">
        <f>SUMPRODUCT(LTA!F52:AJ52,LTA!F$101:AJ$101,LTA!F$103:AJ$103)</f>
        <v>333.79</v>
      </c>
      <c r="U52" s="78">
        <f>SUMPRODUCT(LTA!F52:AJ52,LTA!F$102:AJ$102,LTA!F$103:AJ$103)</f>
        <v>53.2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242.32</v>
      </c>
      <c r="AB52" s="117">
        <f>-STOA!N52</f>
        <v>0</v>
      </c>
      <c r="AC52">
        <f t="shared" si="0"/>
        <v>19.119207446161781</v>
      </c>
      <c r="AD52">
        <f t="shared" si="1"/>
        <v>1939.9615220815297</v>
      </c>
      <c r="AE52">
        <f>'IDT-1'!B52</f>
        <v>0</v>
      </c>
      <c r="AF52" s="26"/>
      <c r="AG52">
        <f t="shared" si="2"/>
        <v>1939.9615220815297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-106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12.306521739130435</v>
      </c>
      <c r="F53">
        <f>GT_Spot!P53</f>
        <v>0</v>
      </c>
      <c r="G53">
        <f>PPCL_NG!P53</f>
        <v>17.54</v>
      </c>
      <c r="H53">
        <f>PPCL_Spot!P53</f>
        <v>25.84</v>
      </c>
      <c r="I53">
        <f>Bawana_NG!P53</f>
        <v>99.62</v>
      </c>
      <c r="J53">
        <f>Bawana_RLNG!P53</f>
        <v>0</v>
      </c>
      <c r="K53">
        <f>Bawana_Spot!P53</f>
        <v>45.65621612662634</v>
      </c>
      <c r="L53">
        <f>TWOMCL!O53</f>
        <v>-0.30633951240552487</v>
      </c>
      <c r="M53">
        <f>EDWPCL!S53</f>
        <v>0</v>
      </c>
      <c r="N53">
        <f>'MSW BWN'!S53</f>
        <v>7.8101079999999987</v>
      </c>
      <c r="O53">
        <f>BRPL_ISGS_exbus!BB53</f>
        <v>1010.8972645554466</v>
      </c>
      <c r="P53" s="77">
        <v>116.71</v>
      </c>
      <c r="Q53" s="77">
        <v>29.65</v>
      </c>
      <c r="R53" s="80">
        <v>39</v>
      </c>
      <c r="S53" s="80">
        <v>0</v>
      </c>
      <c r="T53" s="78">
        <f>SUMPRODUCT(LTA!F53:AJ53,LTA!F$101:AJ$101,LTA!F$103:AJ$103)</f>
        <v>333.89</v>
      </c>
      <c r="U53" s="78">
        <f>SUMPRODUCT(LTA!F53:AJ53,LTA!F$102:AJ$102,LTA!F$103:AJ$103)</f>
        <v>57.94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251.2</v>
      </c>
      <c r="AB53" s="117">
        <f>-STOA!N53</f>
        <v>0</v>
      </c>
      <c r="AC53">
        <f t="shared" si="0"/>
        <v>19.170927143326011</v>
      </c>
      <c r="AD53">
        <f t="shared" si="1"/>
        <v>1899.582843765472</v>
      </c>
      <c r="AE53">
        <f>'IDT-1'!B53</f>
        <v>0</v>
      </c>
      <c r="AF53" s="26"/>
      <c r="AG53">
        <f t="shared" si="2"/>
        <v>1899.582843765472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-129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12.306521739130435</v>
      </c>
      <c r="F54">
        <f>GT_Spot!P54</f>
        <v>0</v>
      </c>
      <c r="G54">
        <f>PPCL_NG!P54</f>
        <v>17.54</v>
      </c>
      <c r="H54">
        <f>PPCL_Spot!P54</f>
        <v>25.84</v>
      </c>
      <c r="I54">
        <f>Bawana_NG!P54</f>
        <v>99.62</v>
      </c>
      <c r="J54">
        <f>Bawana_RLNG!P54</f>
        <v>0</v>
      </c>
      <c r="K54">
        <f>Bawana_Spot!P54</f>
        <v>45.996191107063012</v>
      </c>
      <c r="L54">
        <f>TWOMCL!O54</f>
        <v>-0.30633951240552487</v>
      </c>
      <c r="M54">
        <f>EDWPCL!S54</f>
        <v>0</v>
      </c>
      <c r="N54">
        <f>'MSW BWN'!S54</f>
        <v>7.8586075999999991</v>
      </c>
      <c r="O54">
        <f>BRPL_ISGS_exbus!BB54</f>
        <v>1002.5351471554462</v>
      </c>
      <c r="P54" s="77">
        <v>116.71</v>
      </c>
      <c r="Q54" s="77">
        <v>29.65</v>
      </c>
      <c r="R54" s="80">
        <v>39</v>
      </c>
      <c r="S54" s="80">
        <v>0</v>
      </c>
      <c r="T54" s="78">
        <f>SUMPRODUCT(LTA!F54:AJ54,LTA!F$101:AJ$101,LTA!F$103:AJ$103)</f>
        <v>333.9</v>
      </c>
      <c r="U54" s="78">
        <f>SUMPRODUCT(LTA!F54:AJ54,LTA!F$102:AJ$102,LTA!F$103:AJ$103)</f>
        <v>63.58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251.81</v>
      </c>
      <c r="AB54" s="117">
        <f>-STOA!N54</f>
        <v>0</v>
      </c>
      <c r="AC54">
        <f t="shared" si="0"/>
        <v>18.862868878281404</v>
      </c>
      <c r="AD54">
        <f t="shared" si="1"/>
        <v>1931.1772592109528</v>
      </c>
      <c r="AE54">
        <f>'IDT-1'!B54</f>
        <v>0</v>
      </c>
      <c r="AF54" s="26"/>
      <c r="AG54">
        <f t="shared" si="2"/>
        <v>1931.1772592109528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-96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12.306521739130435</v>
      </c>
      <c r="F55">
        <f>GT_Spot!P55</f>
        <v>0</v>
      </c>
      <c r="G55">
        <f>PPCL_NG!P55</f>
        <v>17.54</v>
      </c>
      <c r="H55">
        <f>PPCL_Spot!P55</f>
        <v>24.717125915591211</v>
      </c>
      <c r="I55">
        <f>Bawana_NG!P55</f>
        <v>99.62</v>
      </c>
      <c r="J55">
        <f>Bawana_RLNG!P55</f>
        <v>0</v>
      </c>
      <c r="K55">
        <f>Bawana_Spot!P55</f>
        <v>45</v>
      </c>
      <c r="L55">
        <f>TWOMCL!O55</f>
        <v>-0.30633951240552487</v>
      </c>
      <c r="M55">
        <f>EDWPCL!S55</f>
        <v>0</v>
      </c>
      <c r="N55">
        <f>'MSW BWN'!S55</f>
        <v>7.7866943999999991</v>
      </c>
      <c r="O55">
        <f>BRPL_ISGS_exbus!BB55</f>
        <v>1011.6541318501265</v>
      </c>
      <c r="P55" s="77">
        <v>116.71</v>
      </c>
      <c r="Q55" s="77">
        <v>29.65</v>
      </c>
      <c r="R55" s="80">
        <v>39</v>
      </c>
      <c r="S55" s="80">
        <v>0</v>
      </c>
      <c r="T55" s="78">
        <f>SUMPRODUCT(LTA!F55:AJ55,LTA!F$101:AJ$101,LTA!F$103:AJ$103)</f>
        <v>333.88</v>
      </c>
      <c r="U55" s="78">
        <f>SUMPRODUCT(LTA!F55:AJ55,LTA!F$102:AJ$102,LTA!F$103:AJ$103)</f>
        <v>69.650000000000006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260.57</v>
      </c>
      <c r="AB55" s="117">
        <f>-STOA!N55</f>
        <v>0</v>
      </c>
      <c r="AC55">
        <f t="shared" si="0"/>
        <v>19.75553540800307</v>
      </c>
      <c r="AD55">
        <f t="shared" si="1"/>
        <v>1873.02259898444</v>
      </c>
      <c r="AE55">
        <f>'IDT-1'!B55</f>
        <v>0</v>
      </c>
      <c r="AF55" s="26"/>
      <c r="AG55">
        <f t="shared" si="2"/>
        <v>1873.02259898444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-175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12.306521739130435</v>
      </c>
      <c r="F56">
        <f>GT_Spot!P56</f>
        <v>0</v>
      </c>
      <c r="G56">
        <f>PPCL_NG!P56</f>
        <v>17.54</v>
      </c>
      <c r="H56">
        <f>PPCL_Spot!P56</f>
        <v>25.252936387952087</v>
      </c>
      <c r="I56">
        <f>Bawana_NG!P56</f>
        <v>99.62</v>
      </c>
      <c r="J56">
        <f>Bawana_RLNG!P56</f>
        <v>0</v>
      </c>
      <c r="K56">
        <f>Bawana_Spot!P56</f>
        <v>45.996191107063012</v>
      </c>
      <c r="L56">
        <f>TWOMCL!O56</f>
        <v>-0.30633951240552487</v>
      </c>
      <c r="M56">
        <f>EDWPCL!S56</f>
        <v>0</v>
      </c>
      <c r="N56">
        <f>'MSW BWN'!S56</f>
        <v>7.9556067999999982</v>
      </c>
      <c r="O56">
        <f>BRPL_ISGS_exbus!BB56</f>
        <v>1024.6211121781269</v>
      </c>
      <c r="P56" s="77">
        <v>116.71</v>
      </c>
      <c r="Q56" s="77">
        <v>29.65</v>
      </c>
      <c r="R56" s="80">
        <v>39</v>
      </c>
      <c r="S56" s="80">
        <v>0</v>
      </c>
      <c r="T56" s="78">
        <f>SUMPRODUCT(LTA!F56:AJ56,LTA!F$101:AJ$101,LTA!F$103:AJ$103)</f>
        <v>333.83000000000004</v>
      </c>
      <c r="U56" s="78">
        <f>SUMPRODUCT(LTA!F56:AJ56,LTA!F$102:AJ$102,LTA!F$103:AJ$103)</f>
        <v>73.77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269.45</v>
      </c>
      <c r="AB56" s="117">
        <f>-STOA!N56</f>
        <v>0</v>
      </c>
      <c r="AC56">
        <f t="shared" si="0"/>
        <v>19.829888454986691</v>
      </c>
      <c r="AD56">
        <f t="shared" si="1"/>
        <v>1919.56614024488</v>
      </c>
      <c r="AE56">
        <f>'IDT-1'!B56</f>
        <v>0</v>
      </c>
      <c r="AF56" s="26"/>
      <c r="AG56">
        <f t="shared" si="2"/>
        <v>1919.56614024488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-156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12.306521739130435</v>
      </c>
      <c r="F57">
        <f>GT_Spot!P57</f>
        <v>0</v>
      </c>
      <c r="G57">
        <f>PPCL_NG!P57</f>
        <v>17.54</v>
      </c>
      <c r="H57">
        <f>PPCL_Spot!P57</f>
        <v>25.252936387952087</v>
      </c>
      <c r="I57">
        <f>Bawana_NG!P57</f>
        <v>99.62</v>
      </c>
      <c r="J57">
        <f>Bawana_RLNG!P57</f>
        <v>0</v>
      </c>
      <c r="K57">
        <f>Bawana_Spot!P57</f>
        <v>46.000000000000007</v>
      </c>
      <c r="L57">
        <f>TWOMCL!O57</f>
        <v>-0.30633951240552487</v>
      </c>
      <c r="M57">
        <f>EDWPCL!S57</f>
        <v>0</v>
      </c>
      <c r="N57">
        <f>'MSW BWN'!S57</f>
        <v>7.7298327999999996</v>
      </c>
      <c r="O57">
        <f>BRPL_ISGS_exbus!BB57</f>
        <v>1024.6211121781269</v>
      </c>
      <c r="P57" s="77">
        <v>116.71</v>
      </c>
      <c r="Q57" s="77">
        <v>29.65</v>
      </c>
      <c r="R57" s="80">
        <v>39</v>
      </c>
      <c r="S57" s="80">
        <v>0</v>
      </c>
      <c r="T57" s="78">
        <f>SUMPRODUCT(LTA!F57:AJ57,LTA!F$101:AJ$101,LTA!F$103:AJ$103)</f>
        <v>333.65999999999997</v>
      </c>
      <c r="U57" s="78">
        <f>SUMPRODUCT(LTA!F57:AJ57,LTA!F$102:AJ$102,LTA!F$103:AJ$103)</f>
        <v>78.180000000000007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274.39</v>
      </c>
      <c r="AB57" s="117">
        <f>-STOA!N57</f>
        <v>0</v>
      </c>
      <c r="AC57">
        <f t="shared" si="0"/>
        <v>20.139550477621619</v>
      </c>
      <c r="AD57">
        <f t="shared" si="1"/>
        <v>1902.2145131151826</v>
      </c>
      <c r="AE57">
        <f>'IDT-1'!B57</f>
        <v>51</v>
      </c>
      <c r="AF57" s="26"/>
      <c r="AG57">
        <f t="shared" si="2"/>
        <v>1953.2145131151826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-182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12.306521739130435</v>
      </c>
      <c r="F58">
        <f>GT_Spot!P58</f>
        <v>0</v>
      </c>
      <c r="G58">
        <f>PPCL_NG!P58</f>
        <v>17.54</v>
      </c>
      <c r="H58">
        <f>PPCL_Spot!P58</f>
        <v>25.252936387952087</v>
      </c>
      <c r="I58">
        <f>Bawana_NG!P58</f>
        <v>99.62</v>
      </c>
      <c r="J58">
        <f>Bawana_RLNG!P58</f>
        <v>0</v>
      </c>
      <c r="K58">
        <f>Bawana_Spot!P58</f>
        <v>46.000000000000007</v>
      </c>
      <c r="L58">
        <f>TWOMCL!O58</f>
        <v>-0.30633951240552487</v>
      </c>
      <c r="M58">
        <f>EDWPCL!S58</f>
        <v>0</v>
      </c>
      <c r="N58">
        <f>'MSW BWN'!S58</f>
        <v>7.6746435999999996</v>
      </c>
      <c r="O58">
        <f>BRPL_ISGS_exbus!BB58</f>
        <v>1033.3867023651105</v>
      </c>
      <c r="P58" s="77">
        <v>116.71</v>
      </c>
      <c r="Q58" s="77">
        <v>29.65</v>
      </c>
      <c r="R58" s="80">
        <v>39</v>
      </c>
      <c r="S58" s="80">
        <v>0</v>
      </c>
      <c r="T58" s="78">
        <f>SUMPRODUCT(LTA!F58:AJ58,LTA!F$101:AJ$101,LTA!F$103:AJ$103)</f>
        <v>332.28999999999996</v>
      </c>
      <c r="U58" s="78">
        <f>SUMPRODUCT(LTA!F58:AJ58,LTA!F$102:AJ$102,LTA!F$103:AJ$103)</f>
        <v>81.669999999999987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274.39</v>
      </c>
      <c r="AB58" s="117">
        <f>-STOA!N58</f>
        <v>0</v>
      </c>
      <c r="AC58">
        <f t="shared" si="0"/>
        <v>20.323639281529026</v>
      </c>
      <c r="AD58">
        <f t="shared" si="1"/>
        <v>1902.8608252982588</v>
      </c>
      <c r="AE58">
        <f>'IDT-1'!B58</f>
        <v>69</v>
      </c>
      <c r="AF58" s="26"/>
      <c r="AG58">
        <f t="shared" si="2"/>
        <v>1971.8608252982588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-192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11.792063492063491</v>
      </c>
      <c r="F59">
        <f>GT_Spot!P59</f>
        <v>0</v>
      </c>
      <c r="G59">
        <f>PPCL_NG!P59</f>
        <v>17.54</v>
      </c>
      <c r="H59">
        <f>PPCL_Spot!P59</f>
        <v>25.252936387952087</v>
      </c>
      <c r="I59">
        <f>Bawana_NG!P59</f>
        <v>99.62</v>
      </c>
      <c r="J59">
        <f>Bawana_RLNG!P59</f>
        <v>0</v>
      </c>
      <c r="K59">
        <f>Bawana_Spot!P59</f>
        <v>46.000000000000007</v>
      </c>
      <c r="L59">
        <f>TWOMCL!O59</f>
        <v>-0.30633951240552487</v>
      </c>
      <c r="M59">
        <f>EDWPCL!S59</f>
        <v>0</v>
      </c>
      <c r="N59">
        <f>'MSW BWN'!S59</f>
        <v>7.7783323999999991</v>
      </c>
      <c r="O59">
        <f>BRPL_ISGS_exbus!BB59</f>
        <v>1040.1291843039805</v>
      </c>
      <c r="P59" s="77">
        <v>116.71</v>
      </c>
      <c r="Q59" s="77">
        <v>29.65</v>
      </c>
      <c r="R59" s="80">
        <v>39</v>
      </c>
      <c r="S59" s="80">
        <v>0</v>
      </c>
      <c r="T59" s="78">
        <f>SUMPRODUCT(LTA!F59:AJ59,LTA!F$101:AJ$101,LTA!F$103:AJ$103)</f>
        <v>330.57</v>
      </c>
      <c r="U59" s="78">
        <f>SUMPRODUCT(LTA!F59:AJ59,LTA!F$102:AJ$102,LTA!F$103:AJ$103)</f>
        <v>87.490000000000009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53.07</v>
      </c>
      <c r="Z59" s="75">
        <f>IEX!N59</f>
        <v>0</v>
      </c>
      <c r="AA59" s="117">
        <f>STOA!H59</f>
        <v>293.68999999999994</v>
      </c>
      <c r="AB59" s="117">
        <f>-STOA!N59</f>
        <v>0</v>
      </c>
      <c r="AC59">
        <f t="shared" si="0"/>
        <v>20.874731801012985</v>
      </c>
      <c r="AD59">
        <f t="shared" si="1"/>
        <v>2005.1114452705776</v>
      </c>
      <c r="AE59">
        <f>'IDT-1'!B59</f>
        <v>0</v>
      </c>
      <c r="AF59" s="26"/>
      <c r="AG59">
        <f t="shared" si="2"/>
        <v>2005.1114452705776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-172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11.792063492063491</v>
      </c>
      <c r="F60">
        <f>GT_Spot!P60</f>
        <v>0</v>
      </c>
      <c r="G60">
        <f>PPCL_NG!P60</f>
        <v>17.54</v>
      </c>
      <c r="H60">
        <f>PPCL_Spot!P60</f>
        <v>25.252936387952087</v>
      </c>
      <c r="I60">
        <f>Bawana_NG!P60</f>
        <v>99.62</v>
      </c>
      <c r="J60">
        <f>Bawana_RLNG!P60</f>
        <v>0</v>
      </c>
      <c r="K60">
        <f>Bawana_Spot!P60</f>
        <v>46.000000000000007</v>
      </c>
      <c r="L60">
        <f>TWOMCL!O60</f>
        <v>-0.30633951240552487</v>
      </c>
      <c r="M60">
        <f>EDWPCL!S60</f>
        <v>0</v>
      </c>
      <c r="N60">
        <f>'MSW BWN'!S60</f>
        <v>7.5943683999999996</v>
      </c>
      <c r="O60">
        <f>BRPL_ISGS_exbus!BB60</f>
        <v>1068.2344570668758</v>
      </c>
      <c r="P60" s="77">
        <v>116.71</v>
      </c>
      <c r="Q60" s="77">
        <v>29.65</v>
      </c>
      <c r="R60" s="80">
        <v>39</v>
      </c>
      <c r="S60" s="80">
        <v>0</v>
      </c>
      <c r="T60" s="78">
        <f>SUMPRODUCT(LTA!F60:AJ60,LTA!F$101:AJ$101,LTA!F$103:AJ$103)</f>
        <v>328.37</v>
      </c>
      <c r="U60" s="78">
        <f>SUMPRODUCT(LTA!F60:AJ60,LTA!F$102:AJ$102,LTA!F$103:AJ$103)</f>
        <v>91.919999999999987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66.39</v>
      </c>
      <c r="Z60" s="75">
        <f>IEX!N60</f>
        <v>0</v>
      </c>
      <c r="AA60" s="117">
        <f>STOA!H60</f>
        <v>293.68999999999994</v>
      </c>
      <c r="AB60" s="117">
        <f>-STOA!N60</f>
        <v>0</v>
      </c>
      <c r="AC60">
        <f t="shared" si="0"/>
        <v>21.301669955737445</v>
      </c>
      <c r="AD60">
        <f t="shared" si="1"/>
        <v>2043.1558158787484</v>
      </c>
      <c r="AE60">
        <f>'IDT-1'!B60</f>
        <v>0</v>
      </c>
      <c r="AF60" s="26"/>
      <c r="AG60">
        <f t="shared" si="2"/>
        <v>2043.1558158787484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-177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11.792063492063491</v>
      </c>
      <c r="F61">
        <f>GT_Spot!P61</f>
        <v>0</v>
      </c>
      <c r="G61">
        <f>PPCL_NG!P61</f>
        <v>17.54</v>
      </c>
      <c r="H61">
        <f>PPCL_Spot!P61</f>
        <v>24.717125915591211</v>
      </c>
      <c r="I61">
        <f>Bawana_NG!P61</f>
        <v>99.62</v>
      </c>
      <c r="J61">
        <f>Bawana_RLNG!P61</f>
        <v>0</v>
      </c>
      <c r="K61">
        <f>Bawana_Spot!P61</f>
        <v>45</v>
      </c>
      <c r="L61">
        <f>TWOMCL!O61</f>
        <v>-0.30633951240552487</v>
      </c>
      <c r="M61">
        <f>EDWPCL!S61</f>
        <v>0</v>
      </c>
      <c r="N61">
        <f>'MSW BWN'!S61</f>
        <v>7.3853184000000001</v>
      </c>
      <c r="O61">
        <f>BRPL_ISGS_exbus!BB61</f>
        <v>1086.6570131309456</v>
      </c>
      <c r="P61" s="77">
        <v>116.71</v>
      </c>
      <c r="Q61" s="77">
        <v>29.65</v>
      </c>
      <c r="R61" s="80">
        <v>39</v>
      </c>
      <c r="S61" s="80">
        <v>0</v>
      </c>
      <c r="T61" s="78">
        <f>SUMPRODUCT(LTA!F61:AJ61,LTA!F$101:AJ$101,LTA!F$103:AJ$103)</f>
        <v>325.57</v>
      </c>
      <c r="U61" s="78">
        <f>SUMPRODUCT(LTA!F61:AJ61,LTA!F$102:AJ$102,LTA!F$103:AJ$103)</f>
        <v>92.460000000000008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76.790000000000006</v>
      </c>
      <c r="Z61" s="75">
        <f>IEX!N61</f>
        <v>0</v>
      </c>
      <c r="AA61" s="117">
        <f>STOA!H61</f>
        <v>293.68999999999994</v>
      </c>
      <c r="AB61" s="117">
        <f>-STOA!N61</f>
        <v>0</v>
      </c>
      <c r="AC61">
        <f t="shared" si="0"/>
        <v>21.484553166855701</v>
      </c>
      <c r="AD61">
        <f t="shared" si="1"/>
        <v>2071.790628259339</v>
      </c>
      <c r="AE61">
        <f>'IDT-1'!B61</f>
        <v>0</v>
      </c>
      <c r="AF61" s="26"/>
      <c r="AG61">
        <f t="shared" si="2"/>
        <v>2071.790628259339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-173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11.792063492063491</v>
      </c>
      <c r="F62">
        <f>GT_Spot!P62</f>
        <v>0</v>
      </c>
      <c r="G62">
        <f>PPCL_NG!P62</f>
        <v>17.54</v>
      </c>
      <c r="H62">
        <f>PPCL_Spot!P62</f>
        <v>25.252936387952087</v>
      </c>
      <c r="I62">
        <f>Bawana_NG!P62</f>
        <v>99.62</v>
      </c>
      <c r="J62">
        <f>Bawana_RLNG!P62</f>
        <v>0</v>
      </c>
      <c r="K62">
        <f>Bawana_Spot!P62</f>
        <v>46</v>
      </c>
      <c r="L62">
        <f>TWOMCL!O62</f>
        <v>-0.30633951240552487</v>
      </c>
      <c r="M62">
        <f>EDWPCL!S62</f>
        <v>0</v>
      </c>
      <c r="N62">
        <f>'MSW BWN'!S62</f>
        <v>7.5625928</v>
      </c>
      <c r="O62">
        <f>BRPL_ISGS_exbus!BB62</f>
        <v>1086.6570131309456</v>
      </c>
      <c r="P62" s="77">
        <v>116.71</v>
      </c>
      <c r="Q62" s="77">
        <v>29.65</v>
      </c>
      <c r="R62" s="80">
        <v>39</v>
      </c>
      <c r="S62" s="80">
        <v>0</v>
      </c>
      <c r="T62" s="78">
        <f>SUMPRODUCT(LTA!F62:AJ62,LTA!F$101:AJ$101,LTA!F$103:AJ$103)</f>
        <v>320.2</v>
      </c>
      <c r="U62" s="78">
        <f>SUMPRODUCT(LTA!F62:AJ62,LTA!F$102:AJ$102,LTA!F$103:AJ$103)</f>
        <v>94.070000000000007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89.37</v>
      </c>
      <c r="Z62" s="75">
        <f>IEX!N62</f>
        <v>0</v>
      </c>
      <c r="AA62" s="117">
        <f>STOA!H62</f>
        <v>290.83999999999997</v>
      </c>
      <c r="AB62" s="117">
        <f>-STOA!N62</f>
        <v>0</v>
      </c>
      <c r="AC62">
        <f t="shared" si="0"/>
        <v>21.525529931165892</v>
      </c>
      <c r="AD62">
        <f t="shared" si="1"/>
        <v>2082.4327363673901</v>
      </c>
      <c r="AE62">
        <f>'IDT-1'!B62</f>
        <v>0</v>
      </c>
      <c r="AF62" s="26"/>
      <c r="AG62">
        <f t="shared" si="2"/>
        <v>2082.4327363673901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-170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9.922287662740235</v>
      </c>
      <c r="F63">
        <f>GT_Spot!P63</f>
        <v>0</v>
      </c>
      <c r="G63">
        <f>PPCL_NG!P63</f>
        <v>17.54</v>
      </c>
      <c r="H63">
        <f>PPCL_Spot!P63</f>
        <v>23.034643106254361</v>
      </c>
      <c r="I63">
        <f>Bawana_NG!P63</f>
        <v>99.62</v>
      </c>
      <c r="J63">
        <f>Bawana_RLNG!P63</f>
        <v>0</v>
      </c>
      <c r="K63">
        <f>Bawana_Spot!P63</f>
        <v>46</v>
      </c>
      <c r="L63">
        <f>TWOMCL!O63</f>
        <v>-0.30633951240552487</v>
      </c>
      <c r="M63">
        <f>EDWPCL!S63</f>
        <v>0</v>
      </c>
      <c r="N63">
        <f>'MSW BWN'!S63</f>
        <v>8.1161571999999982</v>
      </c>
      <c r="O63">
        <f>BRPL_ISGS_exbus!BB63</f>
        <v>1086.6570131309456</v>
      </c>
      <c r="P63" s="77">
        <v>116.71</v>
      </c>
      <c r="Q63" s="77">
        <v>29.65</v>
      </c>
      <c r="R63" s="80">
        <v>39</v>
      </c>
      <c r="S63" s="80">
        <v>0</v>
      </c>
      <c r="T63" s="78">
        <f>SUMPRODUCT(LTA!F63:AJ63,LTA!F$101:AJ$101,LTA!F$103:AJ$103)</f>
        <v>305.47999999999996</v>
      </c>
      <c r="U63" s="78">
        <f>SUMPRODUCT(LTA!F63:AJ63,LTA!F$102:AJ$102,LTA!F$103:AJ$103)</f>
        <v>93.69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94.24</v>
      </c>
      <c r="Z63" s="75">
        <f>IEX!N63</f>
        <v>0</v>
      </c>
      <c r="AA63" s="117">
        <f>STOA!H63</f>
        <v>286.3</v>
      </c>
      <c r="AB63" s="117">
        <f>-STOA!N63</f>
        <v>0</v>
      </c>
      <c r="AC63">
        <f t="shared" si="0"/>
        <v>21.000447061298896</v>
      </c>
      <c r="AD63">
        <f t="shared" si="1"/>
        <v>2105.653314526236</v>
      </c>
      <c r="AE63">
        <f>'IDT-1'!B63</f>
        <v>0</v>
      </c>
      <c r="AF63" s="26"/>
      <c r="AG63">
        <f t="shared" si="2"/>
        <v>2105.653314526236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-129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9.922287662740235</v>
      </c>
      <c r="F64">
        <f>GT_Spot!P64</f>
        <v>0</v>
      </c>
      <c r="G64">
        <f>PPCL_NG!P64</f>
        <v>17.54</v>
      </c>
      <c r="H64">
        <f>PPCL_Spot!P64</f>
        <v>23.034643106254361</v>
      </c>
      <c r="I64">
        <f>Bawana_NG!P64</f>
        <v>99.62</v>
      </c>
      <c r="J64">
        <f>Bawana_RLNG!P64</f>
        <v>0</v>
      </c>
      <c r="K64">
        <f>Bawana_Spot!P64</f>
        <v>46</v>
      </c>
      <c r="L64">
        <f>TWOMCL!O64</f>
        <v>-0.30633951240552487</v>
      </c>
      <c r="M64">
        <f>EDWPCL!S64</f>
        <v>0</v>
      </c>
      <c r="N64">
        <f>'MSW BWN'!S64</f>
        <v>8.0275199999999991</v>
      </c>
      <c r="O64">
        <f>BRPL_ISGS_exbus!BB64</f>
        <v>1089.4712925389456</v>
      </c>
      <c r="P64" s="77">
        <v>116.71</v>
      </c>
      <c r="Q64" s="77">
        <v>29.65</v>
      </c>
      <c r="R64" s="80">
        <v>39</v>
      </c>
      <c r="S64" s="80">
        <v>0</v>
      </c>
      <c r="T64" s="78">
        <f>SUMPRODUCT(LTA!F64:AJ64,LTA!F$101:AJ$101,LTA!F$103:AJ$103)</f>
        <v>289.5</v>
      </c>
      <c r="U64" s="78">
        <f>SUMPRODUCT(LTA!F64:AJ64,LTA!F$102:AJ$102,LTA!F$103:AJ$103)</f>
        <v>91.73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98.94</v>
      </c>
      <c r="Z64" s="75">
        <f>IEX!N64</f>
        <v>0</v>
      </c>
      <c r="AA64" s="117">
        <f>STOA!H64</f>
        <v>274.64999999999998</v>
      </c>
      <c r="AB64" s="117">
        <f>-STOA!N64</f>
        <v>0</v>
      </c>
      <c r="AC64">
        <f t="shared" si="0"/>
        <v>20.40588497423051</v>
      </c>
      <c r="AD64">
        <f t="shared" si="1"/>
        <v>2129.0835188213046</v>
      </c>
      <c r="AE64">
        <f>'IDT-1'!B64</f>
        <v>0</v>
      </c>
      <c r="AF64" s="26"/>
      <c r="AG64">
        <f t="shared" si="2"/>
        <v>2129.0835188213046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9.922287662740235</v>
      </c>
      <c r="F65">
        <f>GT_Spot!P65</f>
        <v>0</v>
      </c>
      <c r="G65">
        <f>PPCL_NG!P65</f>
        <v>17.54</v>
      </c>
      <c r="H65">
        <f>PPCL_Spot!P65</f>
        <v>23.034643106254361</v>
      </c>
      <c r="I65">
        <f>Bawana_NG!P65</f>
        <v>99.62</v>
      </c>
      <c r="J65">
        <f>Bawana_RLNG!P65</f>
        <v>0</v>
      </c>
      <c r="K65">
        <f>Bawana_Spot!P65</f>
        <v>46</v>
      </c>
      <c r="L65">
        <f>TWOMCL!O65</f>
        <v>-0.30633951240552487</v>
      </c>
      <c r="M65">
        <f>EDWPCL!S65</f>
        <v>0</v>
      </c>
      <c r="N65">
        <f>'MSW BWN'!S65</f>
        <v>7.3368187999999988</v>
      </c>
      <c r="O65">
        <f>BRPL_ISGS_exbus!BB65</f>
        <v>1078.148806741362</v>
      </c>
      <c r="P65" s="77">
        <v>116.71</v>
      </c>
      <c r="Q65" s="77">
        <v>29.65</v>
      </c>
      <c r="R65" s="80">
        <v>39</v>
      </c>
      <c r="S65" s="80">
        <v>0</v>
      </c>
      <c r="T65" s="78">
        <f>SUMPRODUCT(LTA!F65:AJ65,LTA!F$101:AJ$101,LTA!F$103:AJ$103)</f>
        <v>271.65000000000003</v>
      </c>
      <c r="U65" s="78">
        <f>SUMPRODUCT(LTA!F65:AJ65,LTA!F$102:AJ$102,LTA!F$103:AJ$103)</f>
        <v>98.190000000000012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116.15</v>
      </c>
      <c r="Z65" s="75">
        <f>IEX!N65</f>
        <v>0</v>
      </c>
      <c r="AA65" s="117">
        <f>STOA!H65</f>
        <v>259.89999999999998</v>
      </c>
      <c r="AB65" s="117">
        <f>-STOA!N65</f>
        <v>0</v>
      </c>
      <c r="AC65">
        <f t="shared" si="0"/>
        <v>19.742166042453228</v>
      </c>
      <c r="AD65">
        <f t="shared" si="1"/>
        <v>2162.8040507554979</v>
      </c>
      <c r="AE65">
        <f>'IDT-1'!B65</f>
        <v>0</v>
      </c>
      <c r="AF65" s="26"/>
      <c r="AG65">
        <f t="shared" si="2"/>
        <v>2162.8040507554979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9.922287662740235</v>
      </c>
      <c r="F66">
        <f>GT_Spot!P66</f>
        <v>0</v>
      </c>
      <c r="G66">
        <f>PPCL_NG!P66</f>
        <v>17.54</v>
      </c>
      <c r="H66">
        <f>PPCL_Spot!P66</f>
        <v>23.034643106254361</v>
      </c>
      <c r="I66">
        <f>Bawana_NG!P66</f>
        <v>99.62</v>
      </c>
      <c r="J66">
        <f>Bawana_RLNG!P66</f>
        <v>0</v>
      </c>
      <c r="K66">
        <f>Bawana_Spot!P66</f>
        <v>46</v>
      </c>
      <c r="L66">
        <f>TWOMCL!O66</f>
        <v>-0.30633951240552487</v>
      </c>
      <c r="M66">
        <f>EDWPCL!S66</f>
        <v>0</v>
      </c>
      <c r="N66">
        <f>'MSW BWN'!S66</f>
        <v>7.4823176</v>
      </c>
      <c r="O66">
        <f>BRPL_ISGS_exbus!BB66</f>
        <v>1069.1218347133622</v>
      </c>
      <c r="P66" s="77">
        <v>116.71</v>
      </c>
      <c r="Q66" s="77">
        <v>29.65</v>
      </c>
      <c r="R66" s="80">
        <v>39</v>
      </c>
      <c r="S66" s="80">
        <v>0</v>
      </c>
      <c r="T66" s="78">
        <f>SUMPRODUCT(LTA!F66:AJ66,LTA!F$101:AJ$101,LTA!F$103:AJ$103)</f>
        <v>251.66</v>
      </c>
      <c r="U66" s="78">
        <f>SUMPRODUCT(LTA!F66:AJ66,LTA!F$102:AJ$102,LTA!F$103:AJ$103)</f>
        <v>99.47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119.62</v>
      </c>
      <c r="Z66" s="75">
        <f>IEX!N66</f>
        <v>0</v>
      </c>
      <c r="AA66" s="117">
        <f>STOA!H66</f>
        <v>242.07</v>
      </c>
      <c r="AB66" s="117">
        <f>-STOA!N66</f>
        <v>0</v>
      </c>
      <c r="AC66">
        <f t="shared" si="0"/>
        <v>19.106649252380969</v>
      </c>
      <c r="AD66">
        <f t="shared" si="1"/>
        <v>2151.4880943175708</v>
      </c>
      <c r="AE66">
        <f>'IDT-1'!B66</f>
        <v>0</v>
      </c>
      <c r="AF66" s="26"/>
      <c r="AG66">
        <f t="shared" si="2"/>
        <v>2151.4880943175708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9.922287662740235</v>
      </c>
      <c r="F67">
        <f>GT_Spot!P67</f>
        <v>0</v>
      </c>
      <c r="G67">
        <f>PPCL_NG!P67</f>
        <v>17.54</v>
      </c>
      <c r="H67">
        <f>PPCL_Spot!P67</f>
        <v>22.532620072101405</v>
      </c>
      <c r="I67">
        <f>Bawana_NG!P67</f>
        <v>99.62</v>
      </c>
      <c r="J67">
        <f>Bawana_RLNG!P67</f>
        <v>0</v>
      </c>
      <c r="K67">
        <f>Bawana_Spot!P67</f>
        <v>45</v>
      </c>
      <c r="L67">
        <f>TWOMCL!O67</f>
        <v>-0.30633951240552487</v>
      </c>
      <c r="M67">
        <f>EDWPCL!S67</f>
        <v>0</v>
      </c>
      <c r="N67">
        <f>'MSW BWN'!S67</f>
        <v>7.5692823999999987</v>
      </c>
      <c r="O67">
        <f>BRPL_ISGS_exbus!BB67</f>
        <v>1068.1822589845622</v>
      </c>
      <c r="P67" s="77">
        <v>116.71</v>
      </c>
      <c r="Q67" s="77">
        <v>29.65</v>
      </c>
      <c r="R67" s="80">
        <v>39</v>
      </c>
      <c r="S67" s="80">
        <v>0</v>
      </c>
      <c r="T67" s="78">
        <f>SUMPRODUCT(LTA!F67:AJ67,LTA!F$101:AJ$101,LTA!F$103:AJ$103)</f>
        <v>229.93</v>
      </c>
      <c r="U67" s="78">
        <f>SUMPRODUCT(LTA!F67:AJ67,LTA!F$102:AJ$102,LTA!F$103:AJ$103)</f>
        <v>99.54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55.29</v>
      </c>
      <c r="Z67" s="75">
        <f>IEX!N67</f>
        <v>0</v>
      </c>
      <c r="AA67" s="117">
        <f>STOA!H67</f>
        <v>325.49999999999989</v>
      </c>
      <c r="AB67" s="117">
        <f>-STOA!N67</f>
        <v>0</v>
      </c>
      <c r="AC67">
        <f t="shared" si="0"/>
        <v>19.09094447350698</v>
      </c>
      <c r="AD67">
        <f t="shared" si="1"/>
        <v>2149.7191651334915</v>
      </c>
      <c r="AE67">
        <f>'IDT-1'!B67</f>
        <v>0</v>
      </c>
      <c r="AF67" s="26"/>
      <c r="AG67">
        <f t="shared" si="2"/>
        <v>2149.7191651334915</v>
      </c>
      <c r="AI67" s="75">
        <f>PXIL!H67</f>
        <v>0</v>
      </c>
      <c r="AJ67" s="75">
        <f>PXIL!N67</f>
        <v>0</v>
      </c>
      <c r="AK67" s="75">
        <f>RTM_IEX!H67</f>
        <v>3.13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9.922287662740235</v>
      </c>
      <c r="F68">
        <f>GT_Spot!P68</f>
        <v>0</v>
      </c>
      <c r="G68">
        <f>PPCL_NG!P68</f>
        <v>17.54</v>
      </c>
      <c r="H68">
        <f>PPCL_Spot!P68</f>
        <v>23.034643106254361</v>
      </c>
      <c r="I68">
        <f>Bawana_NG!P68</f>
        <v>99.62</v>
      </c>
      <c r="J68">
        <f>Bawana_RLNG!P68</f>
        <v>0</v>
      </c>
      <c r="K68">
        <f>Bawana_Spot!P68</f>
        <v>60</v>
      </c>
      <c r="L68">
        <f>TWOMCL!O68</f>
        <v>-0.30633951240552487</v>
      </c>
      <c r="M68">
        <f>EDWPCL!S68</f>
        <v>0</v>
      </c>
      <c r="N68">
        <f>'MSW BWN'!S68</f>
        <v>7.7381947999999987</v>
      </c>
      <c r="O68">
        <f>BRPL_ISGS_exbus!BB68</f>
        <v>1064.523537642162</v>
      </c>
      <c r="P68" s="77">
        <v>116.71</v>
      </c>
      <c r="Q68" s="77">
        <v>29.65</v>
      </c>
      <c r="R68" s="80">
        <v>39</v>
      </c>
      <c r="S68" s="80">
        <v>0</v>
      </c>
      <c r="T68" s="78">
        <f>SUMPRODUCT(LTA!F68:AJ68,LTA!F$101:AJ$101,LTA!F$103:AJ$103)</f>
        <v>206.07</v>
      </c>
      <c r="U68" s="78">
        <f>SUMPRODUCT(LTA!F68:AJ68,LTA!F$102:AJ$102,LTA!F$103:AJ$103)</f>
        <v>100.02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56.34</v>
      </c>
      <c r="Z68" s="75">
        <f>IEX!N68</f>
        <v>0</v>
      </c>
      <c r="AA68" s="117">
        <f>STOA!H68</f>
        <v>308.73999999999995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18.851339957514398</v>
      </c>
      <c r="AD68">
        <f t="shared" ref="AD68:AD98" si="4">SUM(B68:AB68,AI68:AR68)-AC68</f>
        <v>2122.7309837412363</v>
      </c>
      <c r="AE68">
        <f>'IDT-1'!B68</f>
        <v>0</v>
      </c>
      <c r="AF68" s="26"/>
      <c r="AG68">
        <f t="shared" ref="AG68:AG98" si="5">SUM(AD68:AF68)</f>
        <v>2122.7309837412363</v>
      </c>
      <c r="AI68" s="75">
        <f>PXIL!H68</f>
        <v>0</v>
      </c>
      <c r="AJ68" s="75">
        <f>PXIL!N68</f>
        <v>0</v>
      </c>
      <c r="AK68" s="75">
        <f>RTM_IEX!H68</f>
        <v>2.98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11.718046048537646</v>
      </c>
      <c r="F69">
        <f>GT_Spot!P69</f>
        <v>0</v>
      </c>
      <c r="G69">
        <f>PPCL_NG!P69</f>
        <v>17.54</v>
      </c>
      <c r="H69">
        <f>PPCL_Spot!P69</f>
        <v>26.873750290630085</v>
      </c>
      <c r="I69">
        <f>Bawana_NG!P69</f>
        <v>99.62</v>
      </c>
      <c r="J69">
        <f>Bawana_RLNG!P69</f>
        <v>0</v>
      </c>
      <c r="K69">
        <f>Bawana_Spot!P69</f>
        <v>110</v>
      </c>
      <c r="L69">
        <f>TWOMCL!O69</f>
        <v>-0.30633951240552487</v>
      </c>
      <c r="M69">
        <f>EDWPCL!S69</f>
        <v>0</v>
      </c>
      <c r="N69">
        <f>'MSW BWN'!S69</f>
        <v>7.642868</v>
      </c>
      <c r="O69">
        <f>BRPL_ISGS_exbus!BB69</f>
        <v>1066.8571416373622</v>
      </c>
      <c r="P69" s="77">
        <v>116.71</v>
      </c>
      <c r="Q69" s="77">
        <v>29.65</v>
      </c>
      <c r="R69" s="80">
        <v>33.11</v>
      </c>
      <c r="S69" s="80">
        <v>0</v>
      </c>
      <c r="T69" s="78">
        <f>SUMPRODUCT(LTA!F69:AJ69,LTA!F$101:AJ$101,LTA!F$103:AJ$103)</f>
        <v>180.45</v>
      </c>
      <c r="U69" s="78">
        <f>SUMPRODUCT(LTA!F69:AJ69,LTA!F$102:AJ$102,LTA!F$103:AJ$103)</f>
        <v>100.52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66.64</v>
      </c>
      <c r="Z69" s="75">
        <f>IEX!N69</f>
        <v>0</v>
      </c>
      <c r="AA69" s="117">
        <f>STOA!H69</f>
        <v>293.37999999999994</v>
      </c>
      <c r="AB69" s="117">
        <f>-STOA!N69</f>
        <v>0</v>
      </c>
      <c r="AC69">
        <f t="shared" si="3"/>
        <v>19.061511613849692</v>
      </c>
      <c r="AD69">
        <f t="shared" si="4"/>
        <v>2146.4039548502747</v>
      </c>
      <c r="AE69">
        <f>'IDT-1'!B69</f>
        <v>0</v>
      </c>
      <c r="AF69" s="26"/>
      <c r="AG69">
        <f t="shared" si="5"/>
        <v>2146.4039548502747</v>
      </c>
      <c r="AI69" s="75">
        <f>PXIL!H69</f>
        <v>0</v>
      </c>
      <c r="AJ69" s="75">
        <f>PXIL!N69</f>
        <v>0</v>
      </c>
      <c r="AK69" s="75">
        <f>RTM_IEX!H69</f>
        <v>5.0599999999999996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11.718046048537646</v>
      </c>
      <c r="F70">
        <f>GT_Spot!P70</f>
        <v>0</v>
      </c>
      <c r="G70">
        <f>PPCL_NG!P70</f>
        <v>17.54</v>
      </c>
      <c r="H70">
        <f>PPCL_Spot!P70</f>
        <v>26.873750290630085</v>
      </c>
      <c r="I70">
        <f>Bawana_NG!P70</f>
        <v>99.62</v>
      </c>
      <c r="J70">
        <f>Bawana_RLNG!P70</f>
        <v>0</v>
      </c>
      <c r="K70">
        <f>Bawana_Spot!P70</f>
        <v>125</v>
      </c>
      <c r="L70">
        <f>TWOMCL!O70</f>
        <v>-0.30633951240552487</v>
      </c>
      <c r="M70">
        <f>EDWPCL!S70</f>
        <v>0</v>
      </c>
      <c r="N70">
        <f>'MSW BWN'!S70</f>
        <v>7.3217671999999991</v>
      </c>
      <c r="O70">
        <f>BRPL_ISGS_exbus!BB70</f>
        <v>1061.5021763125621</v>
      </c>
      <c r="P70" s="77">
        <v>116.71</v>
      </c>
      <c r="Q70" s="77">
        <v>29.65</v>
      </c>
      <c r="R70" s="80">
        <v>28.270000000000003</v>
      </c>
      <c r="S70" s="80">
        <v>0</v>
      </c>
      <c r="T70" s="78">
        <f>SUMPRODUCT(LTA!F70:AJ70,LTA!F$101:AJ$101,LTA!F$103:AJ$103)</f>
        <v>155.03</v>
      </c>
      <c r="U70" s="78">
        <f>SUMPRODUCT(LTA!F70:AJ70,LTA!F$102:AJ$102,LTA!F$103:AJ$103)</f>
        <v>100.87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74.72</v>
      </c>
      <c r="Z70" s="75">
        <f>IEX!N70</f>
        <v>0</v>
      </c>
      <c r="AA70" s="117">
        <f>STOA!H70</f>
        <v>280.41999999999996</v>
      </c>
      <c r="AB70" s="117">
        <f>-STOA!N70</f>
        <v>0</v>
      </c>
      <c r="AC70">
        <f t="shared" si="3"/>
        <v>18.833450231951449</v>
      </c>
      <c r="AD70">
        <f t="shared" si="4"/>
        <v>2120.7159501073734</v>
      </c>
      <c r="AE70">
        <f>'IDT-1'!B70</f>
        <v>0</v>
      </c>
      <c r="AF70" s="26"/>
      <c r="AG70">
        <f t="shared" si="5"/>
        <v>2120.7159501073734</v>
      </c>
      <c r="AI70" s="75">
        <f>PXIL!H70</f>
        <v>0</v>
      </c>
      <c r="AJ70" s="75">
        <f>PXIL!N70</f>
        <v>0</v>
      </c>
      <c r="AK70" s="75">
        <f>RTM_IEX!H70</f>
        <v>4.6100000000000003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10.576194909993793</v>
      </c>
      <c r="F71">
        <f>GT_Spot!P71</f>
        <v>0</v>
      </c>
      <c r="G71">
        <f>PPCL_NG!P71</f>
        <v>17.54</v>
      </c>
      <c r="H71">
        <f>PPCL_Spot!P71</f>
        <v>24.317236677650271</v>
      </c>
      <c r="I71">
        <f>Bawana_NG!P71</f>
        <v>99.62</v>
      </c>
      <c r="J71">
        <f>Bawana_RLNG!P71</f>
        <v>0</v>
      </c>
      <c r="K71">
        <f>Bawana_Spot!P71</f>
        <v>125</v>
      </c>
      <c r="L71">
        <f>TWOMCL!O71</f>
        <v>-0.30633951240552487</v>
      </c>
      <c r="M71">
        <f>EDWPCL!S71</f>
        <v>0</v>
      </c>
      <c r="N71">
        <f>'MSW BWN'!S71</f>
        <v>7.8836936</v>
      </c>
      <c r="O71">
        <f>BRPL_ISGS_exbus!BB71</f>
        <v>1060.3127631866064</v>
      </c>
      <c r="P71" s="77">
        <v>116.71</v>
      </c>
      <c r="Q71" s="77">
        <v>29.65</v>
      </c>
      <c r="R71" s="80">
        <v>24.404200378722674</v>
      </c>
      <c r="S71" s="80">
        <v>0</v>
      </c>
      <c r="T71" s="78">
        <f>SUMPRODUCT(LTA!F71:AJ71,LTA!F$101:AJ$101,LTA!F$103:AJ$103)</f>
        <v>127.76</v>
      </c>
      <c r="U71" s="78">
        <f>SUMPRODUCT(LTA!F71:AJ71,LTA!F$102:AJ$102,LTA!F$103:AJ$103)</f>
        <v>112.65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59.21</v>
      </c>
      <c r="Z71" s="75">
        <f>IEX!N71</f>
        <v>0</v>
      </c>
      <c r="AA71" s="117">
        <f>STOA!H71</f>
        <v>287.20999999999992</v>
      </c>
      <c r="AB71" s="117">
        <f>-STOA!N71</f>
        <v>0</v>
      </c>
      <c r="AC71">
        <f t="shared" si="3"/>
        <v>18.602435702282392</v>
      </c>
      <c r="AD71">
        <f t="shared" si="4"/>
        <v>2094.6953135382855</v>
      </c>
      <c r="AE71">
        <f>'IDT-1'!B71</f>
        <v>0</v>
      </c>
      <c r="AF71" s="26"/>
      <c r="AG71">
        <f t="shared" si="5"/>
        <v>2094.6953135382855</v>
      </c>
      <c r="AI71" s="75">
        <f>PXIL!H71</f>
        <v>0</v>
      </c>
      <c r="AJ71" s="75">
        <f>PXIL!N71</f>
        <v>0</v>
      </c>
      <c r="AK71" s="75">
        <f>RTM_IEX!H71</f>
        <v>10.76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10.576194909993793</v>
      </c>
      <c r="F72">
        <f>GT_Spot!P72</f>
        <v>0</v>
      </c>
      <c r="G72">
        <f>PPCL_NG!P72</f>
        <v>17.54</v>
      </c>
      <c r="H72">
        <f>PPCL_Spot!P72</f>
        <v>24.317236677650271</v>
      </c>
      <c r="I72">
        <f>Bawana_NG!P72</f>
        <v>99.62</v>
      </c>
      <c r="J72">
        <f>Bawana_RLNG!P72</f>
        <v>0</v>
      </c>
      <c r="K72">
        <f>Bawana_Spot!P72</f>
        <v>134.18520767115461</v>
      </c>
      <c r="L72">
        <f>TWOMCL!O72</f>
        <v>-0.30633951240552487</v>
      </c>
      <c r="M72">
        <f>EDWPCL!S72</f>
        <v>0</v>
      </c>
      <c r="N72">
        <f>'MSW BWN'!S72</f>
        <v>7.9472447999999982</v>
      </c>
      <c r="O72">
        <f>BRPL_ISGS_exbus!BB72</f>
        <v>1063.2638441019903</v>
      </c>
      <c r="P72" s="77">
        <v>116.71</v>
      </c>
      <c r="Q72" s="77">
        <v>29.65</v>
      </c>
      <c r="R72" s="80">
        <v>22.299999999999997</v>
      </c>
      <c r="S72" s="80">
        <v>0</v>
      </c>
      <c r="T72" s="78">
        <f>SUMPRODUCT(LTA!F72:AJ72,LTA!F$101:AJ$101,LTA!F$103:AJ$103)</f>
        <v>101.08</v>
      </c>
      <c r="U72" s="78">
        <f>SUMPRODUCT(LTA!F72:AJ72,LTA!F$102:AJ$102,LTA!F$103:AJ$103)</f>
        <v>110.64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57.4</v>
      </c>
      <c r="Z72" s="75">
        <f>IEX!N72</f>
        <v>0</v>
      </c>
      <c r="AA72" s="117">
        <f>STOA!H72</f>
        <v>279.37999999999988</v>
      </c>
      <c r="AB72" s="117">
        <f>-STOA!N72</f>
        <v>0</v>
      </c>
      <c r="AC72">
        <f t="shared" si="3"/>
        <v>18.339013329071168</v>
      </c>
      <c r="AD72">
        <f t="shared" si="4"/>
        <v>2065.0243753193122</v>
      </c>
      <c r="AE72">
        <f>'IDT-1'!B72</f>
        <v>0</v>
      </c>
      <c r="AF72" s="26"/>
      <c r="AG72">
        <f t="shared" si="5"/>
        <v>2065.0243753193122</v>
      </c>
      <c r="AI72" s="75">
        <f>PXIL!H72</f>
        <v>0</v>
      </c>
      <c r="AJ72" s="75">
        <f>PXIL!N72</f>
        <v>0</v>
      </c>
      <c r="AK72" s="75">
        <f>RTM_IEX!H72</f>
        <v>9.06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10.576194909993793</v>
      </c>
      <c r="F73">
        <f>GT_Spot!P73</f>
        <v>0</v>
      </c>
      <c r="G73">
        <f>PPCL_NG!P73</f>
        <v>17.54</v>
      </c>
      <c r="H73">
        <f>PPCL_Spot!P73</f>
        <v>19.100000000000001</v>
      </c>
      <c r="I73">
        <f>Bawana_NG!P73</f>
        <v>99.62</v>
      </c>
      <c r="J73">
        <f>Bawana_RLNG!P73</f>
        <v>0</v>
      </c>
      <c r="K73">
        <f>Bawana_Spot!P73</f>
        <v>117.45442827599797</v>
      </c>
      <c r="L73">
        <f>TWOMCL!O73</f>
        <v>-0.30633951240552487</v>
      </c>
      <c r="M73">
        <f>EDWPCL!S73</f>
        <v>0</v>
      </c>
      <c r="N73">
        <f>'MSW BWN'!S73</f>
        <v>7.5375067999999992</v>
      </c>
      <c r="O73">
        <f>BRPL_ISGS_exbus!BB73</f>
        <v>1063.2068543883904</v>
      </c>
      <c r="P73" s="77">
        <v>116.71</v>
      </c>
      <c r="Q73" s="77">
        <v>29.65</v>
      </c>
      <c r="R73" s="80">
        <v>14.46</v>
      </c>
      <c r="S73" s="80">
        <v>0</v>
      </c>
      <c r="T73" s="78">
        <f>SUMPRODUCT(LTA!F73:AJ73,LTA!F$101:AJ$101,LTA!F$103:AJ$103)</f>
        <v>74.759999999999991</v>
      </c>
      <c r="U73" s="78">
        <f>SUMPRODUCT(LTA!F73:AJ73,LTA!F$102:AJ$102,LTA!F$103:AJ$103)</f>
        <v>111.19999999999999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62.57</v>
      </c>
      <c r="Z73" s="75">
        <f>IEX!N73</f>
        <v>0</v>
      </c>
      <c r="AA73" s="117">
        <f>STOA!H73</f>
        <v>274.74999999999989</v>
      </c>
      <c r="AB73" s="117">
        <f>-STOA!N73</f>
        <v>0</v>
      </c>
      <c r="AC73">
        <f t="shared" si="3"/>
        <v>17.891315583750792</v>
      </c>
      <c r="AD73">
        <f t="shared" si="4"/>
        <v>2014.5973292782257</v>
      </c>
      <c r="AE73">
        <f>'IDT-1'!B73</f>
        <v>0</v>
      </c>
      <c r="AF73" s="26"/>
      <c r="AG73">
        <f t="shared" si="5"/>
        <v>2014.5973292782257</v>
      </c>
      <c r="AI73" s="75">
        <f>PXIL!H73</f>
        <v>0</v>
      </c>
      <c r="AJ73" s="75">
        <f>PXIL!N73</f>
        <v>0</v>
      </c>
      <c r="AK73" s="75">
        <f>RTM_IEX!H73</f>
        <v>13.66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10.576194909993793</v>
      </c>
      <c r="F74">
        <f>GT_Spot!P74</f>
        <v>0</v>
      </c>
      <c r="G74">
        <f>PPCL_NG!P74</f>
        <v>17.54</v>
      </c>
      <c r="H74">
        <f>PPCL_Spot!P74</f>
        <v>19.422207068985113</v>
      </c>
      <c r="I74">
        <f>Bawana_NG!P74</f>
        <v>99.62</v>
      </c>
      <c r="J74">
        <f>Bawana_RLNG!P74</f>
        <v>0</v>
      </c>
      <c r="K74">
        <f>Bawana_Spot!P74</f>
        <v>121.39</v>
      </c>
      <c r="L74">
        <f>TWOMCL!O74</f>
        <v>-0.30633951240552487</v>
      </c>
      <c r="M74">
        <f>EDWPCL!S74</f>
        <v>0</v>
      </c>
      <c r="N74">
        <f>'MSW BWN'!S74</f>
        <v>7.1679063999999988</v>
      </c>
      <c r="O74">
        <f>BRPL_ISGS_exbus!BB74</f>
        <v>1063.2068543883904</v>
      </c>
      <c r="P74" s="77">
        <v>116.71</v>
      </c>
      <c r="Q74" s="77">
        <v>29.65</v>
      </c>
      <c r="R74" s="80">
        <v>5.15</v>
      </c>
      <c r="S74" s="80">
        <v>0</v>
      </c>
      <c r="T74" s="78">
        <f>SUMPRODUCT(LTA!F74:AJ74,LTA!F$101:AJ$101,LTA!F$103:AJ$103)</f>
        <v>53.59</v>
      </c>
      <c r="U74" s="78">
        <f>SUMPRODUCT(LTA!F74:AJ74,LTA!F$102:AJ$102,LTA!F$103:AJ$103)</f>
        <v>110.88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64.19</v>
      </c>
      <c r="Z74" s="75">
        <f>IEX!N74</f>
        <v>0</v>
      </c>
      <c r="AA74" s="117">
        <f>STOA!H74</f>
        <v>261.55</v>
      </c>
      <c r="AB74" s="117">
        <f>-STOA!N74</f>
        <v>0</v>
      </c>
      <c r="AC74">
        <f t="shared" si="3"/>
        <v>17.541499553609075</v>
      </c>
      <c r="AD74">
        <f t="shared" si="4"/>
        <v>1975.1953237013549</v>
      </c>
      <c r="AE74">
        <f>'IDT-1'!B74</f>
        <v>0</v>
      </c>
      <c r="AF74" s="26"/>
      <c r="AG74">
        <f t="shared" si="5"/>
        <v>1975.1953237013549</v>
      </c>
      <c r="AI74" s="75">
        <f>PXIL!H74</f>
        <v>0</v>
      </c>
      <c r="AJ74" s="75">
        <f>PXIL!N74</f>
        <v>0</v>
      </c>
      <c r="AK74" s="75">
        <f>RTM_IEX!H74</f>
        <v>12.4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10.903043085266647</v>
      </c>
      <c r="F75">
        <f>GT_Spot!P75</f>
        <v>0</v>
      </c>
      <c r="G75">
        <f>PPCL_NG!P75</f>
        <v>17.54</v>
      </c>
      <c r="H75">
        <f>PPCL_Spot!P75</f>
        <v>19.422207068985113</v>
      </c>
      <c r="I75">
        <f>Bawana_NG!P75</f>
        <v>99.62</v>
      </c>
      <c r="J75">
        <f>Bawana_RLNG!P75</f>
        <v>0</v>
      </c>
      <c r="K75">
        <f>Bawana_Spot!P75</f>
        <v>45</v>
      </c>
      <c r="L75">
        <f>TWOMCL!O75</f>
        <v>-0.30633951240552487</v>
      </c>
      <c r="M75">
        <f>EDWPCL!S75</f>
        <v>0</v>
      </c>
      <c r="N75">
        <f>'MSW BWN'!S75</f>
        <v>7.5057312000000005</v>
      </c>
      <c r="O75">
        <f>BRPL_ISGS_exbus!BB75</f>
        <v>1066.3413975579904</v>
      </c>
      <c r="P75" s="77">
        <v>116.71</v>
      </c>
      <c r="Q75" s="77">
        <v>29.65</v>
      </c>
      <c r="R75" s="80">
        <v>0</v>
      </c>
      <c r="S75" s="80">
        <v>0</v>
      </c>
      <c r="T75" s="78">
        <f>SUMPRODUCT(LTA!F75:AJ75,LTA!F$101:AJ$101,LTA!F$103:AJ$103)</f>
        <v>33.299999999999997</v>
      </c>
      <c r="U75" s="78">
        <f>SUMPRODUCT(LTA!F75:AJ75,LTA!F$102:AJ$102,LTA!F$103:AJ$103)</f>
        <v>108.11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565.85000000000014</v>
      </c>
      <c r="AB75" s="117">
        <f>-STOA!N75</f>
        <v>0</v>
      </c>
      <c r="AC75">
        <f t="shared" si="3"/>
        <v>19.812457233569347</v>
      </c>
      <c r="AD75">
        <f t="shared" si="4"/>
        <v>1969.8335821662674</v>
      </c>
      <c r="AE75">
        <f>'IDT-1'!B75</f>
        <v>0</v>
      </c>
      <c r="AF75" s="26"/>
      <c r="AG75">
        <f t="shared" si="5"/>
        <v>1969.8335821662674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-130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11.222989178122257</v>
      </c>
      <c r="F76">
        <f>GT_Spot!P76</f>
        <v>0</v>
      </c>
      <c r="G76">
        <f>PPCL_NG!P76</f>
        <v>17.54</v>
      </c>
      <c r="H76">
        <f>PPCL_Spot!P76</f>
        <v>19.422207068985113</v>
      </c>
      <c r="I76">
        <f>Bawana_NG!P76</f>
        <v>99.62</v>
      </c>
      <c r="J76">
        <f>Bawana_RLNG!P76</f>
        <v>0</v>
      </c>
      <c r="K76">
        <f>Bawana_Spot!P76</f>
        <v>45</v>
      </c>
      <c r="L76">
        <f>TWOMCL!O76</f>
        <v>-0.30633951240552487</v>
      </c>
      <c r="M76">
        <f>EDWPCL!S76</f>
        <v>0</v>
      </c>
      <c r="N76">
        <f>'MSW BWN'!S76</f>
        <v>7.7231432</v>
      </c>
      <c r="O76">
        <f>BRPL_ISGS_exbus!BB76</f>
        <v>1096.9029385059903</v>
      </c>
      <c r="P76" s="77">
        <v>116.71</v>
      </c>
      <c r="Q76" s="77">
        <v>29.65</v>
      </c>
      <c r="R76" s="80">
        <v>0</v>
      </c>
      <c r="S76" s="80">
        <v>0</v>
      </c>
      <c r="T76" s="78">
        <f>SUMPRODUCT(LTA!F76:AJ76,LTA!F$101:AJ$101,LTA!F$103:AJ$103)</f>
        <v>17.759999999999998</v>
      </c>
      <c r="U76" s="78">
        <f>SUMPRODUCT(LTA!F76:AJ76,LTA!F$102:AJ$102,LTA!F$103:AJ$103)</f>
        <v>106.32000000000001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556.67000000000007</v>
      </c>
      <c r="AB76" s="117">
        <f>-STOA!N76</f>
        <v>0</v>
      </c>
      <c r="AC76">
        <f t="shared" si="3"/>
        <v>20.207964646016691</v>
      </c>
      <c r="AD76">
        <f t="shared" si="4"/>
        <v>1934.0269737946758</v>
      </c>
      <c r="AE76">
        <f>'IDT-1'!B76</f>
        <v>0</v>
      </c>
      <c r="AF76" s="26"/>
      <c r="AG76">
        <f t="shared" si="5"/>
        <v>1934.0269737946758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-170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11.222989178122257</v>
      </c>
      <c r="F77">
        <f>GT_Spot!P77</f>
        <v>0</v>
      </c>
      <c r="G77">
        <f>PPCL_NG!P77</f>
        <v>17.54</v>
      </c>
      <c r="H77">
        <f>PPCL_Spot!P77</f>
        <v>19.422207068985113</v>
      </c>
      <c r="I77">
        <f>Bawana_NG!P77</f>
        <v>99.62</v>
      </c>
      <c r="J77">
        <f>Bawana_RLNG!P77</f>
        <v>0</v>
      </c>
      <c r="K77">
        <f>Bawana_Spot!P77</f>
        <v>45</v>
      </c>
      <c r="L77">
        <f>TWOMCL!O77</f>
        <v>-0.30633951240552487</v>
      </c>
      <c r="M77">
        <f>EDWPCL!S77</f>
        <v>0</v>
      </c>
      <c r="N77">
        <f>'MSW BWN'!S77</f>
        <v>7.5776443999999996</v>
      </c>
      <c r="O77">
        <f>BRPL_ISGS_exbus!BB77</f>
        <v>1116.0433302843903</v>
      </c>
      <c r="P77" s="77">
        <v>116.71</v>
      </c>
      <c r="Q77" s="77">
        <v>29.65</v>
      </c>
      <c r="R77" s="80">
        <v>0</v>
      </c>
      <c r="S77" s="80">
        <v>0</v>
      </c>
      <c r="T77" s="78">
        <f>SUMPRODUCT(LTA!F77:AJ77,LTA!F$101:AJ$101,LTA!F$103:AJ$103)</f>
        <v>9.06</v>
      </c>
      <c r="U77" s="78">
        <f>SUMPRODUCT(LTA!F77:AJ77,LTA!F$102:AJ$102,LTA!F$103:AJ$103)</f>
        <v>101.10000000000001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548.67000000000019</v>
      </c>
      <c r="AB77" s="117">
        <f>-STOA!N77</f>
        <v>0</v>
      </c>
      <c r="AC77">
        <f t="shared" si="3"/>
        <v>19.915879878560752</v>
      </c>
      <c r="AD77">
        <f t="shared" si="4"/>
        <v>1961.3939515405318</v>
      </c>
      <c r="AE77">
        <f>'IDT-1'!B77</f>
        <v>0</v>
      </c>
      <c r="AF77" s="26"/>
      <c r="AG77">
        <f t="shared" si="5"/>
        <v>1961.3939515405318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-140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11.222989178122257</v>
      </c>
      <c r="F78">
        <f>GT_Spot!P78</f>
        <v>0</v>
      </c>
      <c r="G78">
        <f>PPCL_NG!P78</f>
        <v>17.54</v>
      </c>
      <c r="H78">
        <f>PPCL_Spot!P78</f>
        <v>19.422207068985113</v>
      </c>
      <c r="I78">
        <f>Bawana_NG!P78</f>
        <v>99.62</v>
      </c>
      <c r="J78">
        <f>Bawana_RLNG!P78</f>
        <v>0</v>
      </c>
      <c r="K78">
        <f>Bawana_Spot!P78</f>
        <v>45</v>
      </c>
      <c r="L78">
        <f>TWOMCL!O78</f>
        <v>-0.30633951240552487</v>
      </c>
      <c r="M78">
        <f>EDWPCL!S78</f>
        <v>0</v>
      </c>
      <c r="N78">
        <f>'MSW BWN'!S78</f>
        <v>7.4973691999999987</v>
      </c>
      <c r="O78">
        <f>BRPL_ISGS_exbus!BB78</f>
        <v>1144.1766123788975</v>
      </c>
      <c r="P78" s="77">
        <v>116.71</v>
      </c>
      <c r="Q78" s="77">
        <v>29.65</v>
      </c>
      <c r="R78" s="80">
        <v>0</v>
      </c>
      <c r="S78" s="80">
        <v>0</v>
      </c>
      <c r="T78" s="78">
        <f>SUMPRODUCT(LTA!F78:AJ78,LTA!F$101:AJ$101,LTA!F$103:AJ$103)</f>
        <v>3.54</v>
      </c>
      <c r="U78" s="78">
        <f>SUMPRODUCT(LTA!F78:AJ78,LTA!F$102:AJ$102,LTA!F$103:AJ$103)</f>
        <v>96.88000000000001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542.82000000000016</v>
      </c>
      <c r="AB78" s="117">
        <f>-STOA!N78</f>
        <v>0</v>
      </c>
      <c r="AC78">
        <f t="shared" si="3"/>
        <v>20.203116889676323</v>
      </c>
      <c r="AD78">
        <f t="shared" si="4"/>
        <v>1953.5697214239237</v>
      </c>
      <c r="AE78">
        <f>'IDT-1'!B78</f>
        <v>6.4450000000000003</v>
      </c>
      <c r="AF78" s="26"/>
      <c r="AG78">
        <f t="shared" si="5"/>
        <v>1960.0147214239237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-160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13.426260257913249</v>
      </c>
      <c r="F79">
        <f>GT_Spot!P79</f>
        <v>0</v>
      </c>
      <c r="G79">
        <f>PPCL_NG!P79</f>
        <v>17.54</v>
      </c>
      <c r="H79">
        <f>PPCL_Spot!P79</f>
        <v>19.48</v>
      </c>
      <c r="I79">
        <f>Bawana_NG!P79</f>
        <v>99.62</v>
      </c>
      <c r="J79">
        <f>Bawana_RLNG!P79</f>
        <v>0</v>
      </c>
      <c r="K79">
        <f>Bawana_Spot!P79</f>
        <v>45</v>
      </c>
      <c r="L79">
        <f>TWOMCL!O79</f>
        <v>-0.30633951240552487</v>
      </c>
      <c r="M79">
        <f>EDWPCL!S79</f>
        <v>0</v>
      </c>
      <c r="N79">
        <f>'MSW BWN'!S79</f>
        <v>7.5776443999999996</v>
      </c>
      <c r="O79">
        <f>BRPL_ISGS_exbus!BB79</f>
        <v>1191.2747788818399</v>
      </c>
      <c r="P79" s="77">
        <v>116.71</v>
      </c>
      <c r="Q79" s="77">
        <v>29.65</v>
      </c>
      <c r="R79" s="80">
        <v>0</v>
      </c>
      <c r="S79" s="80">
        <v>0</v>
      </c>
      <c r="T79" s="78">
        <f>SUMPRODUCT(LTA!F79:AJ79,LTA!F$101:AJ$101,LTA!F$103:AJ$103)</f>
        <v>0.41</v>
      </c>
      <c r="U79" s="78">
        <f>SUMPRODUCT(LTA!F79:AJ79,LTA!F$102:AJ$102,LTA!F$103:AJ$103)</f>
        <v>90.67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8.5299999999999994</v>
      </c>
      <c r="Z79" s="75">
        <f>IEX!N79</f>
        <v>0</v>
      </c>
      <c r="AA79" s="117">
        <f>STOA!H79</f>
        <v>443.45</v>
      </c>
      <c r="AB79" s="117">
        <f>-STOA!N79</f>
        <v>0</v>
      </c>
      <c r="AC79">
        <f t="shared" si="3"/>
        <v>19.40147543906949</v>
      </c>
      <c r="AD79">
        <f t="shared" si="4"/>
        <v>1943.6308685882782</v>
      </c>
      <c r="AE79">
        <f>'IDT-1'!B79</f>
        <v>18.634</v>
      </c>
      <c r="AF79" s="26"/>
      <c r="AG79">
        <f t="shared" si="5"/>
        <v>1962.2648685882782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-120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13.426260257913249</v>
      </c>
      <c r="F80">
        <f>GT_Spot!P80</f>
        <v>0</v>
      </c>
      <c r="G80">
        <f>PPCL_NG!P80</f>
        <v>17.54</v>
      </c>
      <c r="H80">
        <f>PPCL_Spot!P80</f>
        <v>19.837666156922715</v>
      </c>
      <c r="I80">
        <f>Bawana_NG!P80</f>
        <v>99.62</v>
      </c>
      <c r="J80">
        <f>Bawana_RLNG!P80</f>
        <v>0</v>
      </c>
      <c r="K80">
        <f>Bawana_Spot!P80</f>
        <v>45</v>
      </c>
      <c r="L80">
        <f>TWOMCL!O80</f>
        <v>-0.30633951240552487</v>
      </c>
      <c r="M80">
        <f>EDWPCL!S80</f>
        <v>0</v>
      </c>
      <c r="N80">
        <f>'MSW BWN'!S80</f>
        <v>7.5692823999999987</v>
      </c>
      <c r="O80">
        <f>BRPL_ISGS_exbus!BB80</f>
        <v>1199.6368962818397</v>
      </c>
      <c r="P80" s="77">
        <v>116.71</v>
      </c>
      <c r="Q80" s="77">
        <v>29.65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75.72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442.79999999999995</v>
      </c>
      <c r="AB80" s="117">
        <f>-STOA!N80</f>
        <v>0</v>
      </c>
      <c r="AC80">
        <f t="shared" si="3"/>
        <v>19.084621398326505</v>
      </c>
      <c r="AD80">
        <f t="shared" si="4"/>
        <v>1948.1191441859439</v>
      </c>
      <c r="AE80">
        <f>'IDT-1'!B80</f>
        <v>16</v>
      </c>
      <c r="AF80" s="26"/>
      <c r="AG80">
        <f t="shared" si="5"/>
        <v>1964.1191441859439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-100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14.434624145785879</v>
      </c>
      <c r="F81">
        <f>GT_Spot!P81</f>
        <v>0</v>
      </c>
      <c r="G81">
        <f>PPCL_NG!P81</f>
        <v>17.54</v>
      </c>
      <c r="H81">
        <f>PPCL_Spot!P81</f>
        <v>19.837666156922715</v>
      </c>
      <c r="I81">
        <f>Bawana_NG!P81</f>
        <v>99.62</v>
      </c>
      <c r="J81">
        <f>Bawana_RLNG!P81</f>
        <v>0</v>
      </c>
      <c r="K81">
        <f>Bawana_Spot!P81</f>
        <v>45</v>
      </c>
      <c r="L81">
        <f>TWOMCL!O81</f>
        <v>-0.30633951240552487</v>
      </c>
      <c r="M81">
        <f>EDWPCL!S81</f>
        <v>0</v>
      </c>
      <c r="N81">
        <f>'MSW BWN'!S81</f>
        <v>7.6746435999999996</v>
      </c>
      <c r="O81">
        <f>BRPL_ISGS_exbus!BB81</f>
        <v>1206.6479183498398</v>
      </c>
      <c r="P81" s="77">
        <v>116.71</v>
      </c>
      <c r="Q81" s="77">
        <v>29.65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74.88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442.79999999999995</v>
      </c>
      <c r="AB81" s="117">
        <f>-STOA!N81</f>
        <v>0</v>
      </c>
      <c r="AC81">
        <f t="shared" si="3"/>
        <v>19.59263354940795</v>
      </c>
      <c r="AD81">
        <f t="shared" si="4"/>
        <v>1904.8958791907351</v>
      </c>
      <c r="AE81">
        <f>'IDT-1'!B81</f>
        <v>18.414000000000001</v>
      </c>
      <c r="AF81" s="26"/>
      <c r="AG81">
        <f t="shared" si="5"/>
        <v>1923.309879190735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-150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14.434624145785879</v>
      </c>
      <c r="F82">
        <f>GT_Spot!P82</f>
        <v>0</v>
      </c>
      <c r="G82">
        <f>PPCL_NG!P82</f>
        <v>17.54</v>
      </c>
      <c r="H82">
        <f>PPCL_Spot!P82</f>
        <v>19.837666156922715</v>
      </c>
      <c r="I82">
        <f>Bawana_NG!P82</f>
        <v>99.62</v>
      </c>
      <c r="J82">
        <f>Bawana_RLNG!P82</f>
        <v>0</v>
      </c>
      <c r="K82">
        <f>Bawana_Spot!P82</f>
        <v>45</v>
      </c>
      <c r="L82">
        <f>TWOMCL!O82</f>
        <v>-0.30633951240552487</v>
      </c>
      <c r="M82">
        <f>EDWPCL!S82</f>
        <v>0</v>
      </c>
      <c r="N82">
        <f>'MSW BWN'!S82</f>
        <v>7.7147812</v>
      </c>
      <c r="O82">
        <f>BRPL_ISGS_exbus!BB82</f>
        <v>1206.6479183498398</v>
      </c>
      <c r="P82" s="77">
        <v>116.71</v>
      </c>
      <c r="Q82" s="77">
        <v>29.65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75.2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442.79999999999995</v>
      </c>
      <c r="AB82" s="117">
        <f>-STOA!N82</f>
        <v>0</v>
      </c>
      <c r="AC82">
        <f t="shared" si="3"/>
        <v>19.063115108956229</v>
      </c>
      <c r="AD82">
        <f t="shared" si="4"/>
        <v>1965.7855352311865</v>
      </c>
      <c r="AE82">
        <f>'IDT-1'!B82</f>
        <v>26</v>
      </c>
      <c r="AF82" s="26"/>
      <c r="AG82">
        <f t="shared" si="5"/>
        <v>1991.7855352311865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-90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14.426674266172698</v>
      </c>
      <c r="F83">
        <f>GT_Spot!P83</f>
        <v>0</v>
      </c>
      <c r="G83">
        <f>PPCL_NG!P83</f>
        <v>17.54</v>
      </c>
      <c r="H83">
        <f>PPCL_Spot!P83</f>
        <v>19.837666156922715</v>
      </c>
      <c r="I83">
        <f>Bawana_NG!P83</f>
        <v>99.62</v>
      </c>
      <c r="J83">
        <f>Bawana_RLNG!P83</f>
        <v>0</v>
      </c>
      <c r="K83">
        <f>Bawana_Spot!P83</f>
        <v>45</v>
      </c>
      <c r="L83">
        <f>TWOMCL!O83</f>
        <v>-0.30633951240552487</v>
      </c>
      <c r="M83">
        <f>EDWPCL!S83</f>
        <v>0</v>
      </c>
      <c r="N83">
        <f>'MSW BWN'!S83</f>
        <v>7.4254560000000005</v>
      </c>
      <c r="O83">
        <f>BRPL_ISGS_exbus!BB83</f>
        <v>1208.6505523365895</v>
      </c>
      <c r="P83" s="77">
        <v>116.71</v>
      </c>
      <c r="Q83" s="77">
        <v>29.65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78.22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442.79999999999995</v>
      </c>
      <c r="AB83" s="117">
        <f>-STOA!N83</f>
        <v>0</v>
      </c>
      <c r="AC83">
        <f t="shared" si="3"/>
        <v>19.104698267339035</v>
      </c>
      <c r="AD83">
        <f t="shared" si="4"/>
        <v>1970.4693109799407</v>
      </c>
      <c r="AE83">
        <f>'IDT-1'!B83</f>
        <v>39</v>
      </c>
      <c r="AF83" s="26"/>
      <c r="AG83">
        <f t="shared" si="5"/>
        <v>2009.4693109799407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14.426674266172698</v>
      </c>
      <c r="F84">
        <f>GT_Spot!P84</f>
        <v>0</v>
      </c>
      <c r="G84">
        <f>PPCL_NG!P84</f>
        <v>17.54</v>
      </c>
      <c r="H84">
        <f>PPCL_Spot!P84</f>
        <v>24.137160334078342</v>
      </c>
      <c r="I84">
        <f>Bawana_NG!P84</f>
        <v>99.62</v>
      </c>
      <c r="J84">
        <f>Bawana_RLNG!P84</f>
        <v>0</v>
      </c>
      <c r="K84">
        <f>Bawana_Spot!P84</f>
        <v>45</v>
      </c>
      <c r="L84">
        <f>TWOMCL!O84</f>
        <v>-0.30633951240552487</v>
      </c>
      <c r="M84">
        <f>EDWPCL!S84</f>
        <v>0</v>
      </c>
      <c r="N84">
        <f>'MSW BWN'!S84</f>
        <v>7.6495575999999996</v>
      </c>
      <c r="O84">
        <f>BRPL_ISGS_exbus!BB84</f>
        <v>1200.9192875061894</v>
      </c>
      <c r="P84" s="77">
        <v>116.71</v>
      </c>
      <c r="Q84" s="77">
        <v>29.65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42.56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442.79999999999995</v>
      </c>
      <c r="AB84" s="117">
        <f>-STOA!N84</f>
        <v>0</v>
      </c>
      <c r="AC84">
        <f t="shared" si="3"/>
        <v>18.585100229226573</v>
      </c>
      <c r="AD84">
        <f t="shared" si="4"/>
        <v>1952.1212399648084</v>
      </c>
      <c r="AE84">
        <f>'IDT-1'!B84</f>
        <v>52</v>
      </c>
      <c r="AF84" s="26"/>
      <c r="AG84">
        <f t="shared" si="5"/>
        <v>2004.1212399648084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-70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14.884876103674168</v>
      </c>
      <c r="F85">
        <f>GT_Spot!P85</f>
        <v>0</v>
      </c>
      <c r="G85">
        <f>PPCL_NG!P85</f>
        <v>17.54</v>
      </c>
      <c r="H85">
        <f>PPCL_Spot!P85</f>
        <v>23.642781503706317</v>
      </c>
      <c r="I85">
        <f>Bawana_NG!P85</f>
        <v>99.62</v>
      </c>
      <c r="J85">
        <f>Bawana_RLNG!P85</f>
        <v>0</v>
      </c>
      <c r="K85">
        <f>Bawana_Spot!P85</f>
        <v>45</v>
      </c>
      <c r="L85">
        <f>TWOMCL!O85</f>
        <v>-0.30633951240552487</v>
      </c>
      <c r="M85">
        <f>EDWPCL!S85</f>
        <v>0</v>
      </c>
      <c r="N85">
        <f>'MSW BWN'!S85</f>
        <v>7.4020423999999991</v>
      </c>
      <c r="O85">
        <f>BRPL_ISGS_exbus!BB85</f>
        <v>1189.1351386124936</v>
      </c>
      <c r="P85" s="77">
        <v>117.365482989532</v>
      </c>
      <c r="Q85" s="77">
        <v>29.65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41.790000000000006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11.96</v>
      </c>
      <c r="Z85" s="75">
        <f>IEX!N85</f>
        <v>0</v>
      </c>
      <c r="AA85" s="117">
        <f>STOA!H85</f>
        <v>442.79999999999995</v>
      </c>
      <c r="AB85" s="117">
        <f>-STOA!N85</f>
        <v>0</v>
      </c>
      <c r="AC85">
        <f t="shared" si="3"/>
        <v>18.583143477972669</v>
      </c>
      <c r="AD85">
        <f t="shared" si="4"/>
        <v>1951.9008386190278</v>
      </c>
      <c r="AE85">
        <f>'IDT-1'!B85</f>
        <v>64.841999999999999</v>
      </c>
      <c r="AF85" s="26"/>
      <c r="AG85">
        <f t="shared" si="5"/>
        <v>2016.7428386190279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-70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14.884876103674168</v>
      </c>
      <c r="F86">
        <f>GT_Spot!P86</f>
        <v>0</v>
      </c>
      <c r="G86">
        <f>PPCL_NG!P86</f>
        <v>17.54</v>
      </c>
      <c r="H86">
        <f>PPCL_Spot!P86</f>
        <v>24.137160334078342</v>
      </c>
      <c r="I86">
        <f>Bawana_NG!P86</f>
        <v>99.62</v>
      </c>
      <c r="J86">
        <f>Bawana_RLNG!P86</f>
        <v>0</v>
      </c>
      <c r="K86">
        <f>Bawana_Spot!P86</f>
        <v>45</v>
      </c>
      <c r="L86">
        <f>TWOMCL!O86</f>
        <v>-0.30633951240552487</v>
      </c>
      <c r="M86">
        <f>EDWPCL!S86</f>
        <v>0</v>
      </c>
      <c r="N86">
        <f>'MSW BWN'!S86</f>
        <v>7.5291447999999992</v>
      </c>
      <c r="O86">
        <f>BRPL_ISGS_exbus!BB86</f>
        <v>1178.4857225124938</v>
      </c>
      <c r="P86" s="77">
        <v>117.365482989532</v>
      </c>
      <c r="Q86" s="77">
        <v>29.65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42.510000000000005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13.53</v>
      </c>
      <c r="Z86" s="75">
        <f>IEX!N86</f>
        <v>0</v>
      </c>
      <c r="AA86" s="117">
        <f>STOA!H86</f>
        <v>442.79999999999995</v>
      </c>
      <c r="AB86" s="117">
        <f>-STOA!N86</f>
        <v>0</v>
      </c>
      <c r="AC86">
        <f t="shared" si="3"/>
        <v>18.781393476785805</v>
      </c>
      <c r="AD86">
        <f t="shared" si="4"/>
        <v>1913.9646537505871</v>
      </c>
      <c r="AE86">
        <f>'IDT-1'!B86</f>
        <v>78.694999999999993</v>
      </c>
      <c r="AF86" s="26"/>
      <c r="AG86">
        <f t="shared" si="5"/>
        <v>1992.659653750587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-100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13.356319227492191</v>
      </c>
      <c r="F87">
        <f>GT_Spot!P87</f>
        <v>0</v>
      </c>
      <c r="G87">
        <f>PPCL_NG!P87</f>
        <v>17.54</v>
      </c>
      <c r="H87">
        <f>PPCL_Spot!P87</f>
        <v>23.88734585046106</v>
      </c>
      <c r="I87">
        <f>Bawana_NG!P87</f>
        <v>99.62</v>
      </c>
      <c r="J87">
        <f>Bawana_RLNG!P87</f>
        <v>0</v>
      </c>
      <c r="K87">
        <f>Bawana_Spot!P87</f>
        <v>46</v>
      </c>
      <c r="L87">
        <f>TWOMCL!O87</f>
        <v>-0.30633951240552487</v>
      </c>
      <c r="M87">
        <f>EDWPCL!S87</f>
        <v>0</v>
      </c>
      <c r="N87">
        <f>'MSW BWN'!S87</f>
        <v>7.6662815999999987</v>
      </c>
      <c r="O87">
        <f>BRPL_ISGS_exbus!BB87</f>
        <v>1140.802240816012</v>
      </c>
      <c r="P87" s="77">
        <v>117.365482989532</v>
      </c>
      <c r="Q87" s="77">
        <v>29.65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41.980000000000004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6.66</v>
      </c>
      <c r="Z87" s="75">
        <f>IEX!N87</f>
        <v>0</v>
      </c>
      <c r="AA87" s="117">
        <f>STOA!H87</f>
        <v>560.24</v>
      </c>
      <c r="AB87" s="117">
        <f>-STOA!N87</f>
        <v>0</v>
      </c>
      <c r="AC87">
        <f t="shared" si="3"/>
        <v>19.59005052417444</v>
      </c>
      <c r="AD87">
        <f t="shared" si="4"/>
        <v>1964.8712804469178</v>
      </c>
      <c r="AE87">
        <f>'IDT-1'!B87</f>
        <v>57.08</v>
      </c>
      <c r="AF87" s="26"/>
      <c r="AG87">
        <f t="shared" si="5"/>
        <v>2021.9512804469177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-120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13.356319227492191</v>
      </c>
      <c r="F88">
        <f>GT_Spot!P88</f>
        <v>0</v>
      </c>
      <c r="G88">
        <f>PPCL_NG!P88</f>
        <v>17.54</v>
      </c>
      <c r="H88">
        <f>PPCL_Spot!P88</f>
        <v>22.297345554100701</v>
      </c>
      <c r="I88">
        <f>Bawana_NG!P88</f>
        <v>99.62</v>
      </c>
      <c r="J88">
        <f>Bawana_RLNG!P88</f>
        <v>0</v>
      </c>
      <c r="K88">
        <f>Bawana_Spot!P88</f>
        <v>100</v>
      </c>
      <c r="L88">
        <f>TWOMCL!O88</f>
        <v>-0.30633951240552487</v>
      </c>
      <c r="M88">
        <f>EDWPCL!S88</f>
        <v>0</v>
      </c>
      <c r="N88">
        <f>'MSW BWN'!S88</f>
        <v>8.0275199999999991</v>
      </c>
      <c r="O88">
        <f>BRPL_ISGS_exbus!BB88</f>
        <v>1140.802240816012</v>
      </c>
      <c r="P88" s="77">
        <v>117.365482989532</v>
      </c>
      <c r="Q88" s="77">
        <v>29.65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41.430000000000007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16.920000000000002</v>
      </c>
      <c r="Z88" s="75">
        <f>IEX!N88</f>
        <v>0</v>
      </c>
      <c r="AA88" s="117">
        <f>STOA!H88</f>
        <v>560.24</v>
      </c>
      <c r="AB88" s="117">
        <f>-STOA!N88</f>
        <v>0</v>
      </c>
      <c r="AC88">
        <f t="shared" si="3"/>
        <v>19.962322869042566</v>
      </c>
      <c r="AD88">
        <f t="shared" si="4"/>
        <v>2046.9802462056891</v>
      </c>
      <c r="AE88">
        <f>'IDT-1'!B88</f>
        <v>35.381</v>
      </c>
      <c r="AF88" s="26"/>
      <c r="AG88">
        <f t="shared" si="5"/>
        <v>2082.361246205689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-100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15.82782657976764</v>
      </c>
      <c r="F89">
        <f>GT_Spot!P89</f>
        <v>0</v>
      </c>
      <c r="G89">
        <f>PPCL_NG!P89</f>
        <v>17.54</v>
      </c>
      <c r="H89">
        <f>PPCL_Spot!P89</f>
        <v>22.297345554100701</v>
      </c>
      <c r="I89">
        <f>Bawana_NG!P89</f>
        <v>99.62</v>
      </c>
      <c r="J89">
        <f>Bawana_RLNG!P89</f>
        <v>0</v>
      </c>
      <c r="K89">
        <f>Bawana_Spot!P89</f>
        <v>110</v>
      </c>
      <c r="L89">
        <f>TWOMCL!O89</f>
        <v>-0.30633951240552487</v>
      </c>
      <c r="M89">
        <f>EDWPCL!S89</f>
        <v>0</v>
      </c>
      <c r="N89">
        <f>'MSW BWN'!S89</f>
        <v>7.9706583999999996</v>
      </c>
      <c r="O89">
        <f>BRPL_ISGS_exbus!BB89</f>
        <v>1140.6882613888122</v>
      </c>
      <c r="P89" s="77">
        <v>117.365482989532</v>
      </c>
      <c r="Q89" s="77">
        <v>29.65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40.619999999999997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30.87</v>
      </c>
      <c r="Z89" s="75">
        <f>IEX!N89</f>
        <v>0</v>
      </c>
      <c r="AA89" s="117">
        <f>STOA!H89</f>
        <v>560.24</v>
      </c>
      <c r="AB89" s="117">
        <f>-STOA!N89</f>
        <v>0</v>
      </c>
      <c r="AC89">
        <f t="shared" si="3"/>
        <v>19.653513081371504</v>
      </c>
      <c r="AD89">
        <f t="shared" si="4"/>
        <v>2132.7297223184355</v>
      </c>
      <c r="AE89">
        <f>'IDT-1'!B89</f>
        <v>4.0330000000000004</v>
      </c>
      <c r="AF89" s="26"/>
      <c r="AG89">
        <f t="shared" si="5"/>
        <v>2136.7627223184354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15.82782657976764</v>
      </c>
      <c r="F90">
        <f>GT_Spot!P90</f>
        <v>0</v>
      </c>
      <c r="G90">
        <f>PPCL_NG!P90</f>
        <v>17.54</v>
      </c>
      <c r="H90">
        <f>PPCL_Spot!P90</f>
        <v>22.297345554100701</v>
      </c>
      <c r="I90">
        <f>Bawana_NG!P90</f>
        <v>99.62</v>
      </c>
      <c r="J90">
        <f>Bawana_RLNG!P90</f>
        <v>0</v>
      </c>
      <c r="K90">
        <f>Bawana_Spot!P90</f>
        <v>110</v>
      </c>
      <c r="L90">
        <f>TWOMCL!O90</f>
        <v>-0.30633951240552487</v>
      </c>
      <c r="M90">
        <f>EDWPCL!S90</f>
        <v>0</v>
      </c>
      <c r="N90">
        <f>'MSW BWN'!S90</f>
        <v>7.6980571999999983</v>
      </c>
      <c r="O90">
        <f>BRPL_ISGS_exbus!BB90</f>
        <v>1140.6882613888122</v>
      </c>
      <c r="P90" s="77">
        <v>117.365482989532</v>
      </c>
      <c r="Q90" s="77">
        <v>29.65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38.869999999999997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37.909999999999997</v>
      </c>
      <c r="Z90" s="75">
        <f>IEX!N90</f>
        <v>0</v>
      </c>
      <c r="AA90" s="117">
        <f>STOA!H90</f>
        <v>560.24</v>
      </c>
      <c r="AB90" s="117">
        <f>-STOA!N90</f>
        <v>0</v>
      </c>
      <c r="AC90">
        <f t="shared" si="3"/>
        <v>19.342541089923699</v>
      </c>
      <c r="AD90">
        <f t="shared" si="4"/>
        <v>2178.0580931098834</v>
      </c>
      <c r="AE90">
        <f>'IDT-1'!B90</f>
        <v>0</v>
      </c>
      <c r="AF90" s="26"/>
      <c r="AG90">
        <f t="shared" si="5"/>
        <v>2178.0580931098834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18.396129388996407</v>
      </c>
      <c r="F91">
        <f>GT_Spot!P91</f>
        <v>0</v>
      </c>
      <c r="G91">
        <f>PPCL_NG!P91</f>
        <v>17.54</v>
      </c>
      <c r="H91">
        <f>PPCL_Spot!P91</f>
        <v>23.58</v>
      </c>
      <c r="I91">
        <f>Bawana_NG!P91</f>
        <v>99.62</v>
      </c>
      <c r="J91">
        <f>Bawana_RLNG!P91</f>
        <v>0</v>
      </c>
      <c r="K91">
        <f>Bawana_Spot!P91</f>
        <v>45.003743856006722</v>
      </c>
      <c r="L91">
        <f>TWOMCL!O91</f>
        <v>-0.30633951240552487</v>
      </c>
      <c r="M91">
        <f>EDWPCL!S91</f>
        <v>0</v>
      </c>
      <c r="N91">
        <f>'MSW BWN'!S91</f>
        <v>7.5140931999999996</v>
      </c>
      <c r="O91">
        <f>BRPL_ISGS_exbus!BB91</f>
        <v>1179.4901272356938</v>
      </c>
      <c r="P91" s="77">
        <v>117.365482989532</v>
      </c>
      <c r="Q91" s="77">
        <v>29.65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38.56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33.299999999999997</v>
      </c>
      <c r="Z91" s="75">
        <f>IEX!N91</f>
        <v>0</v>
      </c>
      <c r="AA91" s="117">
        <f>STOA!H91</f>
        <v>656.7</v>
      </c>
      <c r="AB91" s="117">
        <f>-STOA!N91</f>
        <v>0</v>
      </c>
      <c r="AC91">
        <f t="shared" si="3"/>
        <v>20.660102197729866</v>
      </c>
      <c r="AD91">
        <f t="shared" si="4"/>
        <v>2165.7531349600936</v>
      </c>
      <c r="AE91">
        <f>'IDT-1'!B91</f>
        <v>0</v>
      </c>
      <c r="AF91" s="26"/>
      <c r="AG91">
        <f t="shared" si="5"/>
        <v>2165.7531349600936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-80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18.396129388996407</v>
      </c>
      <c r="F92">
        <f>GT_Spot!P92</f>
        <v>0</v>
      </c>
      <c r="G92">
        <f>PPCL_NG!P92</f>
        <v>17.54</v>
      </c>
      <c r="H92">
        <f>PPCL_Spot!P92</f>
        <v>24.07</v>
      </c>
      <c r="I92">
        <f>Bawana_NG!P92</f>
        <v>99.62</v>
      </c>
      <c r="J92">
        <f>Bawana_RLNG!P92</f>
        <v>0</v>
      </c>
      <c r="K92">
        <f>Bawana_Spot!P92</f>
        <v>45</v>
      </c>
      <c r="L92">
        <f>TWOMCL!O92</f>
        <v>-0.30633951240552487</v>
      </c>
      <c r="M92">
        <f>EDWPCL!S92</f>
        <v>0</v>
      </c>
      <c r="N92">
        <f>'MSW BWN'!S92</f>
        <v>7.9238311999999995</v>
      </c>
      <c r="O92">
        <f>BRPL_ISGS_exbus!BB92</f>
        <v>1179.4901272356938</v>
      </c>
      <c r="P92" s="77">
        <v>117.365482989532</v>
      </c>
      <c r="Q92" s="77">
        <v>29.65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38.19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42.87</v>
      </c>
      <c r="Z92" s="75">
        <f>IEX!N92</f>
        <v>0</v>
      </c>
      <c r="AA92" s="117">
        <f>STOA!H92</f>
        <v>656.7</v>
      </c>
      <c r="AB92" s="117">
        <f>-STOA!N92</f>
        <v>0</v>
      </c>
      <c r="AC92">
        <f t="shared" si="3"/>
        <v>20.038696744421379</v>
      </c>
      <c r="AD92">
        <f t="shared" si="4"/>
        <v>2256.4705345573952</v>
      </c>
      <c r="AE92">
        <f>'IDT-1'!B92</f>
        <v>0</v>
      </c>
      <c r="AF92" s="26"/>
      <c r="AG92">
        <f t="shared" si="5"/>
        <v>2256.4705345573952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18.396129388996407</v>
      </c>
      <c r="F93">
        <f>GT_Spot!P93</f>
        <v>0</v>
      </c>
      <c r="G93">
        <f>PPCL_NG!P93</f>
        <v>17.54</v>
      </c>
      <c r="H93">
        <f>PPCL_Spot!P93</f>
        <v>25.722858095343927</v>
      </c>
      <c r="I93">
        <f>Bawana_NG!P93</f>
        <v>99.62</v>
      </c>
      <c r="J93">
        <f>Bawana_RLNG!P93</f>
        <v>0</v>
      </c>
      <c r="K93">
        <f>Bawana_Spot!P93</f>
        <v>45</v>
      </c>
      <c r="L93">
        <f>TWOMCL!O93</f>
        <v>-0.30633951240552487</v>
      </c>
      <c r="M93">
        <f>EDWPCL!S93</f>
        <v>0</v>
      </c>
      <c r="N93">
        <f>'MSW BWN'!S93</f>
        <v>8.0275199999999991</v>
      </c>
      <c r="O93">
        <f>BRPL_ISGS_exbus!BB93</f>
        <v>1176.7527403284939</v>
      </c>
      <c r="P93" s="77">
        <v>117.365482989532</v>
      </c>
      <c r="Q93" s="77">
        <v>29.65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37.24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49.54</v>
      </c>
      <c r="Z93" s="75">
        <f>IEX!N93</f>
        <v>0</v>
      </c>
      <c r="AA93" s="117">
        <f>STOA!H93</f>
        <v>656.7</v>
      </c>
      <c r="AB93" s="117">
        <f>-STOA!N93</f>
        <v>0</v>
      </c>
      <c r="AC93">
        <f t="shared" si="3"/>
        <v>20.790651554092673</v>
      </c>
      <c r="AD93">
        <f t="shared" si="4"/>
        <v>2180.457739735868</v>
      </c>
      <c r="AE93">
        <f>'IDT-1'!B93</f>
        <v>0</v>
      </c>
      <c r="AF93" s="26"/>
      <c r="AG93">
        <f t="shared" si="5"/>
        <v>2180.457739735868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18.396129388996407</v>
      </c>
      <c r="F94">
        <f>GT_Spot!P94</f>
        <v>0</v>
      </c>
      <c r="G94">
        <f>PPCL_NG!P94</f>
        <v>17.54</v>
      </c>
      <c r="H94">
        <f>PPCL_Spot!P94</f>
        <v>24.93</v>
      </c>
      <c r="I94">
        <f>Bawana_NG!P94</f>
        <v>99.62</v>
      </c>
      <c r="J94">
        <f>Bawana_RLNG!P94</f>
        <v>0</v>
      </c>
      <c r="K94">
        <f>Bawana_Spot!P94</f>
        <v>100</v>
      </c>
      <c r="L94">
        <f>TWOMCL!O94</f>
        <v>-0.30633951240552487</v>
      </c>
      <c r="M94">
        <f>EDWPCL!S94</f>
        <v>0</v>
      </c>
      <c r="N94">
        <f>'MSW BWN'!S94</f>
        <v>8.0191579999999991</v>
      </c>
      <c r="O94">
        <f>BRPL_ISGS_exbus!BB94</f>
        <v>1176.7527403284939</v>
      </c>
      <c r="P94" s="77">
        <v>117.365482989532</v>
      </c>
      <c r="Q94" s="77">
        <v>29.65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37.119999999999997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54.28</v>
      </c>
      <c r="Z94" s="75">
        <f>IEX!N94</f>
        <v>0</v>
      </c>
      <c r="AA94" s="117">
        <f>STOA!H94</f>
        <v>656.7</v>
      </c>
      <c r="AB94" s="117">
        <f>-STOA!N94</f>
        <v>0</v>
      </c>
      <c r="AC94">
        <f t="shared" si="3"/>
        <v>21.130694266809744</v>
      </c>
      <c r="AD94">
        <f t="shared" si="4"/>
        <v>2258.9364769278072</v>
      </c>
      <c r="AE94">
        <f>'IDT-1'!B94</f>
        <v>0</v>
      </c>
      <c r="AF94" s="26"/>
      <c r="AG94">
        <f t="shared" si="5"/>
        <v>2258.9364769278072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-60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18.396129388996407</v>
      </c>
      <c r="F95">
        <f>GT_Spot!P95</f>
        <v>0</v>
      </c>
      <c r="G95">
        <f>PPCL_NG!P95</f>
        <v>17.54</v>
      </c>
      <c r="H95">
        <f>PPCL_Spot!P95</f>
        <v>24.93</v>
      </c>
      <c r="I95">
        <f>Bawana_NG!P95</f>
        <v>99.62</v>
      </c>
      <c r="J95">
        <f>Bawana_RLNG!P95</f>
        <v>0</v>
      </c>
      <c r="K95">
        <f>Bawana_Spot!P95</f>
        <v>45</v>
      </c>
      <c r="L95">
        <f>TWOMCL!O95</f>
        <v>-0.30633951240552487</v>
      </c>
      <c r="M95">
        <f>EDWPCL!S95</f>
        <v>0</v>
      </c>
      <c r="N95">
        <f>'MSW BWN'!S95</f>
        <v>7.7381947999999987</v>
      </c>
      <c r="O95">
        <f>BRPL_ISGS_exbus!BB95</f>
        <v>1123.5427032819309</v>
      </c>
      <c r="P95" s="77">
        <v>117.365482989532</v>
      </c>
      <c r="Q95" s="77">
        <v>29.65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37.33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34.65</v>
      </c>
      <c r="Z95" s="75">
        <f>IEX!N95</f>
        <v>0</v>
      </c>
      <c r="AA95" s="117">
        <f>STOA!H95</f>
        <v>801.3900000000001</v>
      </c>
      <c r="AB95" s="117">
        <f>-STOA!N95</f>
        <v>0</v>
      </c>
      <c r="AC95">
        <f t="shared" si="3"/>
        <v>21.455912015083896</v>
      </c>
      <c r="AD95">
        <f t="shared" si="4"/>
        <v>2255.39025893297</v>
      </c>
      <c r="AE95">
        <f>'IDT-1'!B95</f>
        <v>0</v>
      </c>
      <c r="AF95" s="26"/>
      <c r="AG95">
        <f t="shared" si="5"/>
        <v>2255.39025893297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-80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18.396129388996407</v>
      </c>
      <c r="F96">
        <f>GT_Spot!P96</f>
        <v>0</v>
      </c>
      <c r="G96">
        <f>PPCL_NG!P96</f>
        <v>17.54</v>
      </c>
      <c r="H96">
        <f>PPCL_Spot!P96</f>
        <v>24.93</v>
      </c>
      <c r="I96">
        <f>Bawana_NG!P96</f>
        <v>99.62</v>
      </c>
      <c r="J96">
        <f>Bawana_RLNG!P96</f>
        <v>0</v>
      </c>
      <c r="K96">
        <f>Bawana_Spot!P96</f>
        <v>60</v>
      </c>
      <c r="L96">
        <f>TWOMCL!O96</f>
        <v>-0.30633951240552487</v>
      </c>
      <c r="M96">
        <f>EDWPCL!S96</f>
        <v>0</v>
      </c>
      <c r="N96">
        <f>'MSW BWN'!S96</f>
        <v>7.7064191999999991</v>
      </c>
      <c r="O96">
        <f>BRPL_ISGS_exbus!BB96</f>
        <v>1113.5012328615105</v>
      </c>
      <c r="P96" s="77">
        <v>117.365482989532</v>
      </c>
      <c r="Q96" s="77">
        <v>29.65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38.130000000000003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37.83</v>
      </c>
      <c r="Z96" s="75">
        <f>IEX!N96</f>
        <v>0</v>
      </c>
      <c r="AA96" s="117">
        <f>STOA!H96</f>
        <v>801.3900000000001</v>
      </c>
      <c r="AB96" s="117">
        <f>-STOA!N96</f>
        <v>0</v>
      </c>
      <c r="AC96">
        <f t="shared" si="3"/>
        <v>21.623072725326153</v>
      </c>
      <c r="AD96">
        <f t="shared" si="4"/>
        <v>2254.1298522023076</v>
      </c>
      <c r="AE96">
        <f>'IDT-1'!B96</f>
        <v>0</v>
      </c>
      <c r="AF96" s="26"/>
      <c r="AG96">
        <f t="shared" si="5"/>
        <v>2254.1298522023076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-90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18.396129388996407</v>
      </c>
      <c r="F97">
        <f>GT_Spot!P97</f>
        <v>0</v>
      </c>
      <c r="G97">
        <f>PPCL_NG!P97</f>
        <v>17.54</v>
      </c>
      <c r="H97">
        <f>PPCL_Spot!P97</f>
        <v>23.287323296172854</v>
      </c>
      <c r="I97">
        <f>Bawana_NG!P97</f>
        <v>99.62</v>
      </c>
      <c r="J97">
        <f>Bawana_RLNG!P97</f>
        <v>0</v>
      </c>
      <c r="K97">
        <f>Bawana_Spot!P97</f>
        <v>65</v>
      </c>
      <c r="L97">
        <f>TWOMCL!O97</f>
        <v>-0.30633951240552487</v>
      </c>
      <c r="M97">
        <f>EDWPCL!S97</f>
        <v>0</v>
      </c>
      <c r="N97">
        <f>'MSW BWN'!S97</f>
        <v>7.4973691999999987</v>
      </c>
      <c r="O97">
        <f>BRPL_ISGS_exbus!BB97</f>
        <v>1103.5956091719106</v>
      </c>
      <c r="P97" s="77">
        <v>117.365482989532</v>
      </c>
      <c r="Q97" s="77">
        <v>29.65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38.349999999999994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37.6</v>
      </c>
      <c r="Z97" s="75">
        <f>IEX!N97</f>
        <v>0</v>
      </c>
      <c r="AA97" s="117">
        <f>STOA!H97</f>
        <v>801.3900000000001</v>
      </c>
      <c r="AB97" s="117">
        <f>-STOA!N97</f>
        <v>0</v>
      </c>
      <c r="AC97">
        <f t="shared" si="3"/>
        <v>21.918645142751803</v>
      </c>
      <c r="AD97">
        <f t="shared" si="4"/>
        <v>2207.0669293914548</v>
      </c>
      <c r="AE97">
        <f>'IDT-1'!B97</f>
        <v>0</v>
      </c>
      <c r="AF97" s="26"/>
      <c r="AG97">
        <f t="shared" si="5"/>
        <v>2207.0669293914548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-130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18.396129388996407</v>
      </c>
      <c r="F98">
        <f>GT_Spot!P98</f>
        <v>0</v>
      </c>
      <c r="G98">
        <f>PPCL_NG!P98</f>
        <v>17.54</v>
      </c>
      <c r="H98">
        <f>PPCL_Spot!P98</f>
        <v>24.93</v>
      </c>
      <c r="I98">
        <f>Bawana_NG!P98</f>
        <v>99.62</v>
      </c>
      <c r="J98">
        <f>Bawana_RLNG!P98</f>
        <v>0</v>
      </c>
      <c r="K98">
        <f>Bawana_Spot!P98</f>
        <v>50</v>
      </c>
      <c r="L98">
        <f>TWOMCL!O98</f>
        <v>-0.30633951240552487</v>
      </c>
      <c r="M98">
        <f>EDWPCL!S98</f>
        <v>0</v>
      </c>
      <c r="N98">
        <f>'MSW BWN'!S98</f>
        <v>7.6579195999999987</v>
      </c>
      <c r="O98">
        <f>BRPL_ISGS_exbus!BB98</f>
        <v>1103.5366222753898</v>
      </c>
      <c r="P98" s="77">
        <v>117.365482989532</v>
      </c>
      <c r="Q98" s="77">
        <v>29.65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39.07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34.96</v>
      </c>
      <c r="Z98" s="75">
        <f>IEX!N98</f>
        <v>0</v>
      </c>
      <c r="AA98" s="117">
        <f>STOA!H98</f>
        <v>801.3900000000001</v>
      </c>
      <c r="AB98" s="117">
        <f>-STOA!N98</f>
        <v>0</v>
      </c>
      <c r="AC98">
        <f t="shared" si="3"/>
        <v>21.607535906132192</v>
      </c>
      <c r="AD98">
        <f t="shared" si="4"/>
        <v>2212.2022788353806</v>
      </c>
      <c r="AE98">
        <f>'IDT-1'!B98</f>
        <v>0</v>
      </c>
      <c r="AF98" s="26"/>
      <c r="AG98">
        <f t="shared" si="5"/>
        <v>2212.2022788353806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-110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0.33688509584323673</v>
      </c>
      <c r="F99">
        <f t="shared" si="6"/>
        <v>0</v>
      </c>
      <c r="G99">
        <f t="shared" si="6"/>
        <v>0.39266967741935432</v>
      </c>
      <c r="H99">
        <f t="shared" si="6"/>
        <v>0.52759673108412253</v>
      </c>
      <c r="I99">
        <f t="shared" si="6"/>
        <v>2.3846537500000009</v>
      </c>
      <c r="J99">
        <f t="shared" si="6"/>
        <v>0</v>
      </c>
      <c r="K99">
        <f t="shared" si="6"/>
        <v>1.3156717026482265</v>
      </c>
      <c r="L99">
        <f t="shared" si="6"/>
        <v>-7.3521482977326061E-3</v>
      </c>
      <c r="M99">
        <f t="shared" si="6"/>
        <v>0</v>
      </c>
      <c r="N99">
        <f t="shared" si="6"/>
        <v>0.18341754330000007</v>
      </c>
      <c r="O99">
        <f t="shared" si="6"/>
        <v>25.865981627260862</v>
      </c>
      <c r="P99" s="77">
        <f t="shared" si="6"/>
        <v>2.8033341904633575</v>
      </c>
      <c r="Q99" s="77">
        <f t="shared" si="6"/>
        <v>0.71160000000000123</v>
      </c>
      <c r="R99" s="80">
        <f t="shared" si="6"/>
        <v>0.40534225292486936</v>
      </c>
      <c r="S99" s="80">
        <f t="shared" si="6"/>
        <v>0</v>
      </c>
      <c r="T99" s="78">
        <f t="shared" si="6"/>
        <v>2.5959824999999999</v>
      </c>
      <c r="U99" s="78">
        <f t="shared" si="6"/>
        <v>1.4789400000000004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0.4797825</v>
      </c>
      <c r="Z99" s="75">
        <f t="shared" si="6"/>
        <v>0</v>
      </c>
      <c r="AA99" s="117">
        <f t="shared" si="6"/>
        <v>9.2047625000000011</v>
      </c>
      <c r="AB99" s="117">
        <f t="shared" si="6"/>
        <v>0</v>
      </c>
      <c r="AC99">
        <f t="shared" si="6"/>
        <v>0.45740609557448919</v>
      </c>
      <c r="AD99">
        <f t="shared" si="6"/>
        <v>44.997526827071816</v>
      </c>
      <c r="AE99">
        <f t="shared" si="6"/>
        <v>0.38789675000000001</v>
      </c>
      <c r="AG99">
        <f t="shared" si="6"/>
        <v>45.385423577071798</v>
      </c>
      <c r="AI99">
        <f t="shared" si="6"/>
        <v>0</v>
      </c>
      <c r="AJ99">
        <f t="shared" si="6"/>
        <v>0</v>
      </c>
      <c r="AK99">
        <f t="shared" si="6"/>
        <v>1.5415000000000002E-2</v>
      </c>
      <c r="AL99">
        <f t="shared" si="6"/>
        <v>-3.2397499999999999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44673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8.2573170731707322</v>
      </c>
      <c r="F3">
        <f>GT_Spot!Q3</f>
        <v>0</v>
      </c>
      <c r="G3">
        <f>PPCL_NG!Q3</f>
        <v>9.9600000000000009</v>
      </c>
      <c r="H3">
        <f>PPCL_Spot!Q3</f>
        <v>10.28</v>
      </c>
      <c r="I3">
        <f>Bawana_NG!Q3</f>
        <v>37.44</v>
      </c>
      <c r="J3">
        <f>Bawana_RLNG!Q3</f>
        <v>0</v>
      </c>
      <c r="K3">
        <f>Bawana_Spot!Q3</f>
        <v>90</v>
      </c>
      <c r="L3">
        <f>TWOMCL!P3</f>
        <v>0</v>
      </c>
      <c r="M3">
        <f>EDWPCL!T3</f>
        <v>0</v>
      </c>
      <c r="N3">
        <f>'MSW BWN'!T3</f>
        <v>4.3411959999999992</v>
      </c>
      <c r="O3">
        <f>BYPL_ISGS_exbus!BB3</f>
        <v>691.35556993760565</v>
      </c>
      <c r="P3" s="77">
        <v>68.180000000000007</v>
      </c>
      <c r="Q3" s="77">
        <v>17.149999999999999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110.14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18.03</v>
      </c>
      <c r="Z3" s="75">
        <f>IEX!O3</f>
        <v>0</v>
      </c>
      <c r="AA3" s="117">
        <f>STOA!I3</f>
        <v>137.72</v>
      </c>
      <c r="AB3" s="117">
        <f>-STOA!O3</f>
        <v>-20</v>
      </c>
      <c r="AC3">
        <f>SUMIF(B3:AB3,"&gt;0")*$AC$2-SUMIF(B3:AB3,"&lt;0")*($AC$2/(1-$AC$2))+SUMIF(AI3:AR3,"&gt;0")*$AC$2-SUMIF(AI3:AR3,"&lt;0")*($AC$2/(1-$AC$2))</f>
        <v>10.829206480938737</v>
      </c>
      <c r="AD3">
        <f>SUM(B3:AB3,AI3:AR3)-AC3</f>
        <v>1179.5848765298376</v>
      </c>
      <c r="AE3">
        <f>'IDT-1'!C3</f>
        <v>0</v>
      </c>
      <c r="AF3" s="26"/>
      <c r="AG3">
        <f>SUM(AD3:AF3)</f>
        <v>1179.5848765298376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7.56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8.2573170731707322</v>
      </c>
      <c r="F4">
        <f>GT_Spot!Q4</f>
        <v>0</v>
      </c>
      <c r="G4">
        <f>PPCL_NG!Q4</f>
        <v>9.9600000000000009</v>
      </c>
      <c r="H4">
        <f>PPCL_Spot!Q4</f>
        <v>9.83</v>
      </c>
      <c r="I4">
        <f>Bawana_NG!Q4</f>
        <v>49.92</v>
      </c>
      <c r="J4">
        <f>Bawana_RLNG!Q4</f>
        <v>0</v>
      </c>
      <c r="K4">
        <f>Bawana_Spot!Q4</f>
        <v>90</v>
      </c>
      <c r="L4">
        <f>TWOMCL!P4</f>
        <v>0</v>
      </c>
      <c r="M4">
        <f>EDWPCL!T4</f>
        <v>0</v>
      </c>
      <c r="N4">
        <f>'MSW BWN'!T4</f>
        <v>4.2771439999999998</v>
      </c>
      <c r="O4">
        <f>BYPL_ISGS_exbus!BB4</f>
        <v>691.35989200160554</v>
      </c>
      <c r="P4" s="77">
        <v>68.180000000000007</v>
      </c>
      <c r="Q4" s="77">
        <v>17.149999999999999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110.02000000000001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14.58</v>
      </c>
      <c r="Z4" s="75">
        <f>IEX!O4</f>
        <v>0</v>
      </c>
      <c r="AA4" s="117">
        <f>STOA!I4</f>
        <v>137.72</v>
      </c>
      <c r="AB4" s="117">
        <f>-STOA!O4</f>
        <v>-20</v>
      </c>
      <c r="AC4">
        <f t="shared" ref="AC4:AC67" si="0">SUMIF(B4:AB4,"&gt;0")*$AC$2-SUMIF(B4:AB4,"&lt;0")*($AC$2/(1-$AC$2))+SUMIF(AI4:AR4,"&gt;0")*$AC$2-SUMIF(AI4:AR4,"&lt;0")*($AC$2/(1-$AC$2))</f>
        <v>10.893800857501938</v>
      </c>
      <c r="AD4">
        <f t="shared" ref="AD4:AD67" si="1">SUM(B4:AB4,AI4:AR4)-AC4</f>
        <v>1186.8605522172745</v>
      </c>
      <c r="AE4">
        <f>'IDT-1'!C4</f>
        <v>0</v>
      </c>
      <c r="AF4" s="26"/>
      <c r="AG4">
        <f t="shared" ref="AG4:AG67" si="2">SUM(AD4:AF4)</f>
        <v>1186.8605522172745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6.5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8.2573170731707322</v>
      </c>
      <c r="F5">
        <f>GT_Spot!Q5</f>
        <v>0</v>
      </c>
      <c r="G5">
        <f>PPCL_NG!Q5</f>
        <v>9.9600000000000009</v>
      </c>
      <c r="H5">
        <f>PPCL_Spot!Q5</f>
        <v>10.73</v>
      </c>
      <c r="I5">
        <f>Bawana_NG!Q5</f>
        <v>49.92</v>
      </c>
      <c r="J5">
        <f>Bawana_RLNG!Q5</f>
        <v>0</v>
      </c>
      <c r="K5">
        <f>Bawana_Spot!Q5</f>
        <v>85</v>
      </c>
      <c r="L5">
        <f>TWOMCL!P5</f>
        <v>0</v>
      </c>
      <c r="M5">
        <f>EDWPCL!T5</f>
        <v>0</v>
      </c>
      <c r="N5">
        <f>'MSW BWN'!T5</f>
        <v>4.2494199999999998</v>
      </c>
      <c r="O5">
        <f>BYPL_ISGS_exbus!BB5</f>
        <v>687.89736781160559</v>
      </c>
      <c r="P5" s="77">
        <v>68.180000000000007</v>
      </c>
      <c r="Q5" s="77">
        <v>17.149999999999999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110.02000000000001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11.71</v>
      </c>
      <c r="Z5" s="75">
        <f>IEX!O5</f>
        <v>0</v>
      </c>
      <c r="AA5" s="117">
        <f>STOA!I5</f>
        <v>137.72</v>
      </c>
      <c r="AB5" s="117">
        <f>-STOA!O5</f>
        <v>-20</v>
      </c>
      <c r="AC5">
        <f t="shared" si="0"/>
        <v>11.146579774317752</v>
      </c>
      <c r="AD5">
        <f t="shared" si="1"/>
        <v>1134.9775251104586</v>
      </c>
      <c r="AE5">
        <f>'IDT-1'!C5</f>
        <v>0</v>
      </c>
      <c r="AF5" s="26"/>
      <c r="AG5">
        <f t="shared" si="2"/>
        <v>1134.9775251104586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-40</v>
      </c>
      <c r="AM5" s="75">
        <f>RTM_PXI!I5</f>
        <v>0</v>
      </c>
      <c r="AN5" s="75">
        <f>RTM_PXI!O5</f>
        <v>0</v>
      </c>
      <c r="AO5" s="192">
        <f>GDAM_IEX!I5</f>
        <v>5.33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8.2573170731707322</v>
      </c>
      <c r="F6">
        <f>GT_Spot!Q6</f>
        <v>0</v>
      </c>
      <c r="G6">
        <f>PPCL_NG!Q6</f>
        <v>9.9600000000000009</v>
      </c>
      <c r="H6">
        <f>PPCL_Spot!Q6</f>
        <v>10.73</v>
      </c>
      <c r="I6">
        <f>Bawana_NG!Q6</f>
        <v>49.92</v>
      </c>
      <c r="J6">
        <f>Bawana_RLNG!Q6</f>
        <v>0</v>
      </c>
      <c r="K6">
        <f>Bawana_Spot!Q6</f>
        <v>65</v>
      </c>
      <c r="L6">
        <f>TWOMCL!P6</f>
        <v>0</v>
      </c>
      <c r="M6">
        <f>EDWPCL!T6</f>
        <v>0</v>
      </c>
      <c r="N6">
        <f>'MSW BWN'!T6</f>
        <v>4.1987519999999998</v>
      </c>
      <c r="O6">
        <f>BYPL_ISGS_exbus!BB6</f>
        <v>687.91422325160568</v>
      </c>
      <c r="P6" s="77">
        <v>68.180000000000007</v>
      </c>
      <c r="Q6" s="77">
        <v>17.149999999999999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109.96000000000001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5.96</v>
      </c>
      <c r="Z6" s="75">
        <f>IEX!O6</f>
        <v>0</v>
      </c>
      <c r="AA6" s="117">
        <f>STOA!I6</f>
        <v>137.72</v>
      </c>
      <c r="AB6" s="117">
        <f>-STOA!O6</f>
        <v>-20</v>
      </c>
      <c r="AC6">
        <f t="shared" si="0"/>
        <v>10.8078449485678</v>
      </c>
      <c r="AD6">
        <f t="shared" si="1"/>
        <v>1116.9124473762085</v>
      </c>
      <c r="AE6">
        <f>'IDT-1'!C6</f>
        <v>0</v>
      </c>
      <c r="AF6" s="26"/>
      <c r="AG6">
        <f t="shared" si="2"/>
        <v>1116.9124473762085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-30</v>
      </c>
      <c r="AM6" s="75">
        <f>RTM_PXI!I6</f>
        <v>0</v>
      </c>
      <c r="AN6" s="75">
        <f>RTM_PXI!O6</f>
        <v>0</v>
      </c>
      <c r="AO6" s="192">
        <f>GDAM_IEX!I6</f>
        <v>2.77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8.2573170731707322</v>
      </c>
      <c r="F7">
        <f>GT_Spot!Q7</f>
        <v>0</v>
      </c>
      <c r="G7">
        <f>PPCL_NG!Q7</f>
        <v>9.9600000000000009</v>
      </c>
      <c r="H7">
        <f>PPCL_Spot!Q7</f>
        <v>11.74</v>
      </c>
      <c r="I7">
        <f>Bawana_NG!Q7</f>
        <v>49.92</v>
      </c>
      <c r="J7">
        <f>Bawana_RLNG!Q7</f>
        <v>0</v>
      </c>
      <c r="K7">
        <f>Bawana_Spot!Q7</f>
        <v>30</v>
      </c>
      <c r="L7">
        <f>TWOMCL!P7</f>
        <v>0</v>
      </c>
      <c r="M7">
        <f>EDWPCL!T7</f>
        <v>0</v>
      </c>
      <c r="N7">
        <f>'MSW BWN'!T7</f>
        <v>4.3727439999999991</v>
      </c>
      <c r="O7">
        <f>BYPL_ISGS_exbus!BB7</f>
        <v>698.55980369032216</v>
      </c>
      <c r="P7" s="77">
        <v>68.180000000000007</v>
      </c>
      <c r="Q7" s="77">
        <v>17.149999999999999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109.98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7.95</v>
      </c>
      <c r="Z7" s="75">
        <f>IEX!O7</f>
        <v>0</v>
      </c>
      <c r="AA7" s="117">
        <f>STOA!I7</f>
        <v>118.43</v>
      </c>
      <c r="AB7" s="117">
        <f>-STOA!O7</f>
        <v>-20</v>
      </c>
      <c r="AC7">
        <f t="shared" si="0"/>
        <v>10.326981273195575</v>
      </c>
      <c r="AD7">
        <f t="shared" si="1"/>
        <v>1092.8828834902974</v>
      </c>
      <c r="AE7">
        <f>'IDT-1'!C7</f>
        <v>0</v>
      </c>
      <c r="AF7" s="26"/>
      <c r="AG7">
        <f t="shared" si="2"/>
        <v>1092.8828834902974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-15</v>
      </c>
      <c r="AM7" s="75">
        <f>RTM_PXI!I7</f>
        <v>0</v>
      </c>
      <c r="AN7" s="75">
        <f>RTM_PXI!O7</f>
        <v>0</v>
      </c>
      <c r="AO7" s="192">
        <f>GDAM_IEX!I7</f>
        <v>3.71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8.2573170731707322</v>
      </c>
      <c r="F8">
        <f>GT_Spot!Q8</f>
        <v>0</v>
      </c>
      <c r="G8">
        <f>PPCL_NG!Q8</f>
        <v>9.9600000000000009</v>
      </c>
      <c r="H8">
        <f>PPCL_Spot!Q8</f>
        <v>11.74</v>
      </c>
      <c r="I8">
        <f>Bawana_NG!Q8</f>
        <v>49.92</v>
      </c>
      <c r="J8">
        <f>Bawana_RLNG!Q8</f>
        <v>0</v>
      </c>
      <c r="K8">
        <f>Bawana_Spot!Q8</f>
        <v>29.999999999999996</v>
      </c>
      <c r="L8">
        <f>TWOMCL!P8</f>
        <v>0</v>
      </c>
      <c r="M8">
        <f>EDWPCL!T8</f>
        <v>0</v>
      </c>
      <c r="N8">
        <f>'MSW BWN'!T8</f>
        <v>4.1710279999999997</v>
      </c>
      <c r="O8">
        <f>BYPL_ISGS_exbus!BB8</f>
        <v>698.66407128836715</v>
      </c>
      <c r="P8" s="77">
        <v>68.180000000000007</v>
      </c>
      <c r="Q8" s="77">
        <v>17.149999999999999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109.92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1.63</v>
      </c>
      <c r="Z8" s="75">
        <f>IEX!O8</f>
        <v>0</v>
      </c>
      <c r="AA8" s="117">
        <f>STOA!I8</f>
        <v>118.43</v>
      </c>
      <c r="AB8" s="117">
        <f>-STOA!O8</f>
        <v>-20</v>
      </c>
      <c r="AC8">
        <f t="shared" si="0"/>
        <v>10.288938364869344</v>
      </c>
      <c r="AD8">
        <f t="shared" si="1"/>
        <v>1078.5534779966683</v>
      </c>
      <c r="AE8">
        <f>'IDT-1'!C8</f>
        <v>0</v>
      </c>
      <c r="AF8" s="26"/>
      <c r="AG8">
        <f t="shared" si="2"/>
        <v>1078.5534779966683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0.82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8.2573170731707322</v>
      </c>
      <c r="F9">
        <f>GT_Spot!Q9</f>
        <v>0</v>
      </c>
      <c r="G9">
        <f>PPCL_NG!Q9</f>
        <v>9.9600000000000009</v>
      </c>
      <c r="H9">
        <f>PPCL_Spot!Q9</f>
        <v>12.778696051423324</v>
      </c>
      <c r="I9">
        <f>Bawana_NG!Q9</f>
        <v>49.92</v>
      </c>
      <c r="J9">
        <f>Bawana_RLNG!Q9</f>
        <v>0</v>
      </c>
      <c r="K9">
        <f>Bawana_Spot!Q9</f>
        <v>23.001804346120657</v>
      </c>
      <c r="L9">
        <f>TWOMCL!P9</f>
        <v>0</v>
      </c>
      <c r="M9">
        <f>EDWPCL!T9</f>
        <v>0</v>
      </c>
      <c r="N9">
        <f>'MSW BWN'!T9</f>
        <v>4.0744719999999992</v>
      </c>
      <c r="O9">
        <f>BYPL_ISGS_exbus!BB9</f>
        <v>697.60484320029013</v>
      </c>
      <c r="P9" s="77">
        <v>68.180000000000007</v>
      </c>
      <c r="Q9" s="77">
        <v>17.149999999999999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109.85000000000001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118.43</v>
      </c>
      <c r="AB9" s="117">
        <f>-STOA!O9</f>
        <v>-20</v>
      </c>
      <c r="AC9">
        <f t="shared" si="0"/>
        <v>10.78122615733535</v>
      </c>
      <c r="AD9">
        <f t="shared" si="1"/>
        <v>1003.4259065136696</v>
      </c>
      <c r="AE9">
        <f>'IDT-1'!C9</f>
        <v>0</v>
      </c>
      <c r="AF9" s="26"/>
      <c r="AG9">
        <f t="shared" si="2"/>
        <v>1003.4259065136696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8.2573170731707322</v>
      </c>
      <c r="F10">
        <f>GT_Spot!Q10</f>
        <v>0</v>
      </c>
      <c r="G10">
        <f>PPCL_NG!Q10</f>
        <v>9.9600000000000009</v>
      </c>
      <c r="H10">
        <f>PPCL_Spot!Q10</f>
        <v>12.778696051423324</v>
      </c>
      <c r="I10">
        <f>Bawana_NG!Q10</f>
        <v>49.92</v>
      </c>
      <c r="J10">
        <f>Bawana_RLNG!Q10</f>
        <v>0</v>
      </c>
      <c r="K10">
        <f>Bawana_Spot!Q10</f>
        <v>23.36</v>
      </c>
      <c r="L10">
        <f>TWOMCL!P10</f>
        <v>0</v>
      </c>
      <c r="M10">
        <f>EDWPCL!T10</f>
        <v>0</v>
      </c>
      <c r="N10">
        <f>'MSW BWN'!T10</f>
        <v>4.2494199999999998</v>
      </c>
      <c r="O10">
        <f>BYPL_ISGS_exbus!BB10</f>
        <v>701.12801141066836</v>
      </c>
      <c r="P10" s="77">
        <v>68.180000000000007</v>
      </c>
      <c r="Q10" s="77">
        <v>17.149999999999999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112.31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118.43</v>
      </c>
      <c r="AB10" s="117">
        <f>-STOA!O10</f>
        <v>-20</v>
      </c>
      <c r="AC10">
        <f t="shared" si="0"/>
        <v>10.661007151296912</v>
      </c>
      <c r="AD10">
        <f t="shared" si="1"/>
        <v>1030.0624373839657</v>
      </c>
      <c r="AE10">
        <f>'IDT-1'!C10</f>
        <v>0</v>
      </c>
      <c r="AF10" s="26"/>
      <c r="AG10">
        <f t="shared" si="2"/>
        <v>1030.0624373839657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-65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8.2573170731707322</v>
      </c>
      <c r="F11">
        <f>GT_Spot!Q11</f>
        <v>0</v>
      </c>
      <c r="G11">
        <f>PPCL_NG!Q11</f>
        <v>9.9600000000000009</v>
      </c>
      <c r="H11">
        <f>PPCL_Spot!Q11</f>
        <v>12.778696051423324</v>
      </c>
      <c r="I11">
        <f>Bawana_NG!Q11</f>
        <v>49.92</v>
      </c>
      <c r="J11">
        <f>Bawana_RLNG!Q11</f>
        <v>0</v>
      </c>
      <c r="K11">
        <f>Bawana_Spot!Q11</f>
        <v>23.36</v>
      </c>
      <c r="L11">
        <f>TWOMCL!P11</f>
        <v>0</v>
      </c>
      <c r="M11">
        <f>EDWPCL!T11</f>
        <v>0</v>
      </c>
      <c r="N11">
        <f>'MSW BWN'!T11</f>
        <v>4.4100279999999996</v>
      </c>
      <c r="O11">
        <f>BYPL_ISGS_exbus!BB11</f>
        <v>704.5177648402348</v>
      </c>
      <c r="P11" s="77">
        <v>68.180000000000007</v>
      </c>
      <c r="Q11" s="77">
        <v>17.149999999999999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112.03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23.11</v>
      </c>
      <c r="Z11" s="75">
        <f>IEX!O11</f>
        <v>0</v>
      </c>
      <c r="AA11" s="117">
        <f>STOA!I11</f>
        <v>0.75</v>
      </c>
      <c r="AB11" s="117">
        <f>-STOA!O11</f>
        <v>-20</v>
      </c>
      <c r="AC11">
        <f t="shared" si="0"/>
        <v>9.627493230989284</v>
      </c>
      <c r="AD11">
        <f t="shared" si="1"/>
        <v>994.00631273383965</v>
      </c>
      <c r="AE11">
        <f>'IDT-1'!C11</f>
        <v>0</v>
      </c>
      <c r="AF11" s="26"/>
      <c r="AG11">
        <f t="shared" si="2"/>
        <v>994.00631273383965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-25</v>
      </c>
      <c r="AM11" s="75">
        <f>RTM_PXI!I11</f>
        <v>0</v>
      </c>
      <c r="AN11" s="75">
        <f>RTM_PXI!O11</f>
        <v>0</v>
      </c>
      <c r="AO11" s="192">
        <f>GDAM_IEX!I11</f>
        <v>14.21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8.2573170731707322</v>
      </c>
      <c r="F12">
        <f>GT_Spot!Q12</f>
        <v>0</v>
      </c>
      <c r="G12">
        <f>PPCL_NG!Q12</f>
        <v>9.9600000000000009</v>
      </c>
      <c r="H12">
        <f>PPCL_Spot!Q12</f>
        <v>12.778696051423324</v>
      </c>
      <c r="I12">
        <f>Bawana_NG!Q12</f>
        <v>49.92</v>
      </c>
      <c r="J12">
        <f>Bawana_RLNG!Q12</f>
        <v>0</v>
      </c>
      <c r="K12">
        <f>Bawana_Spot!Q12</f>
        <v>23.36</v>
      </c>
      <c r="L12">
        <f>TWOMCL!P12</f>
        <v>0</v>
      </c>
      <c r="M12">
        <f>EDWPCL!T12</f>
        <v>0</v>
      </c>
      <c r="N12">
        <f>'MSW BWN'!T12</f>
        <v>4.4415759999999986</v>
      </c>
      <c r="O12">
        <f>BYPL_ISGS_exbus!BB12</f>
        <v>708.06855155318851</v>
      </c>
      <c r="P12" s="77">
        <v>68.180000000000007</v>
      </c>
      <c r="Q12" s="77">
        <v>17.149999999999999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111.93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13.76</v>
      </c>
      <c r="Z12" s="75">
        <f>IEX!O12</f>
        <v>0</v>
      </c>
      <c r="AA12" s="117">
        <f>STOA!I12</f>
        <v>0.75</v>
      </c>
      <c r="AB12" s="117">
        <f>-STOA!O12</f>
        <v>-20</v>
      </c>
      <c r="AC12">
        <f t="shared" si="0"/>
        <v>9.5272817764632745</v>
      </c>
      <c r="AD12">
        <f t="shared" si="1"/>
        <v>982.71885890131921</v>
      </c>
      <c r="AE12">
        <f>'IDT-1'!C12</f>
        <v>0</v>
      </c>
      <c r="AF12" s="26"/>
      <c r="AG12">
        <f t="shared" si="2"/>
        <v>982.71885890131921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-25</v>
      </c>
      <c r="AM12" s="75">
        <f>RTM_PXI!I12</f>
        <v>0</v>
      </c>
      <c r="AN12" s="75">
        <f>RTM_PXI!O12</f>
        <v>0</v>
      </c>
      <c r="AO12" s="192">
        <f>GDAM_IEX!I12</f>
        <v>8.69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8.2573170731707322</v>
      </c>
      <c r="F13">
        <f>GT_Spot!Q13</f>
        <v>0</v>
      </c>
      <c r="G13">
        <f>PPCL_NG!Q13</f>
        <v>9.9600000000000009</v>
      </c>
      <c r="H13">
        <f>PPCL_Spot!Q13</f>
        <v>12.51</v>
      </c>
      <c r="I13">
        <f>Bawana_NG!Q13</f>
        <v>49.92</v>
      </c>
      <c r="J13">
        <f>Bawana_RLNG!Q13</f>
        <v>0</v>
      </c>
      <c r="K13">
        <f>Bawana_Spot!Q13</f>
        <v>23.001804346120657</v>
      </c>
      <c r="L13">
        <f>TWOMCL!P13</f>
        <v>0</v>
      </c>
      <c r="M13">
        <f>EDWPCL!T13</f>
        <v>0</v>
      </c>
      <c r="N13">
        <f>'MSW BWN'!T13</f>
        <v>4.6251279999999992</v>
      </c>
      <c r="O13">
        <f>BYPL_ISGS_exbus!BB13</f>
        <v>710.60444059683016</v>
      </c>
      <c r="P13" s="77">
        <v>68.180000000000007</v>
      </c>
      <c r="Q13" s="77">
        <v>17.149999999999999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111.28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5.79</v>
      </c>
      <c r="Z13" s="75">
        <f>IEX!O13</f>
        <v>0</v>
      </c>
      <c r="AA13" s="117">
        <f>STOA!I13</f>
        <v>0.75</v>
      </c>
      <c r="AB13" s="117">
        <f>-STOA!O13</f>
        <v>-20</v>
      </c>
      <c r="AC13">
        <f t="shared" si="0"/>
        <v>9.5176134858626096</v>
      </c>
      <c r="AD13">
        <f t="shared" si="1"/>
        <v>961.54107653025881</v>
      </c>
      <c r="AE13">
        <f>'IDT-1'!C13</f>
        <v>0</v>
      </c>
      <c r="AF13" s="26"/>
      <c r="AG13">
        <f t="shared" si="2"/>
        <v>961.54107653025881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-35</v>
      </c>
      <c r="AM13" s="75">
        <f>RTM_PXI!I13</f>
        <v>0</v>
      </c>
      <c r="AN13" s="75">
        <f>RTM_PXI!O13</f>
        <v>0</v>
      </c>
      <c r="AO13" s="192">
        <f>GDAM_IEX!I13</f>
        <v>4.03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8.2573170731707322</v>
      </c>
      <c r="F14">
        <f>GT_Spot!Q14</f>
        <v>0</v>
      </c>
      <c r="G14">
        <f>PPCL_NG!Q14</f>
        <v>9.9600000000000009</v>
      </c>
      <c r="H14">
        <f>PPCL_Spot!Q14</f>
        <v>12.778696051423324</v>
      </c>
      <c r="I14">
        <f>Bawana_NG!Q14</f>
        <v>49.92</v>
      </c>
      <c r="J14">
        <f>Bawana_RLNG!Q14</f>
        <v>0</v>
      </c>
      <c r="K14">
        <f>Bawana_Spot!Q14</f>
        <v>23.398050162486459</v>
      </c>
      <c r="L14">
        <f>TWOMCL!P14</f>
        <v>0</v>
      </c>
      <c r="M14">
        <f>EDWPCL!T14</f>
        <v>0</v>
      </c>
      <c r="N14">
        <f>'MSW BWN'!T14</f>
        <v>4.6710159999999989</v>
      </c>
      <c r="O14">
        <f>BYPL_ISGS_exbus!BB14</f>
        <v>710.59255517483007</v>
      </c>
      <c r="P14" s="77">
        <v>68.180000000000007</v>
      </c>
      <c r="Q14" s="77">
        <v>17.149999999999999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110.94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0.75</v>
      </c>
      <c r="AB14" s="117">
        <f>-STOA!O14</f>
        <v>-20</v>
      </c>
      <c r="AC14">
        <f t="shared" si="0"/>
        <v>9.4343561969855543</v>
      </c>
      <c r="AD14">
        <f t="shared" si="1"/>
        <v>952.163278264925</v>
      </c>
      <c r="AE14">
        <f>'IDT-1'!C14</f>
        <v>0</v>
      </c>
      <c r="AF14" s="26"/>
      <c r="AG14">
        <f t="shared" si="2"/>
        <v>952.163278264925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8.2573170731707322</v>
      </c>
      <c r="F15">
        <f>GT_Spot!Q15</f>
        <v>0</v>
      </c>
      <c r="G15">
        <f>PPCL_NG!Q15</f>
        <v>9.9600000000000009</v>
      </c>
      <c r="H15">
        <f>PPCL_Spot!Q15</f>
        <v>12.778696051423324</v>
      </c>
      <c r="I15">
        <f>Bawana_NG!Q15</f>
        <v>49.92</v>
      </c>
      <c r="J15">
        <f>Bawana_RLNG!Q15</f>
        <v>0</v>
      </c>
      <c r="K15">
        <f>Bawana_Spot!Q15</f>
        <v>23.36</v>
      </c>
      <c r="L15">
        <f>TWOMCL!P15</f>
        <v>0</v>
      </c>
      <c r="M15">
        <f>EDWPCL!T15</f>
        <v>0</v>
      </c>
      <c r="N15">
        <f>'MSW BWN'!T15</f>
        <v>4.690135999999999</v>
      </c>
      <c r="O15">
        <f>BYPL_ISGS_exbus!BB15</f>
        <v>712.64424703282998</v>
      </c>
      <c r="P15" s="77">
        <v>68.180000000000007</v>
      </c>
      <c r="Q15" s="77">
        <v>17.149999999999999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110.57000000000001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0.75</v>
      </c>
      <c r="AB15" s="117">
        <f>-STOA!O15</f>
        <v>-20</v>
      </c>
      <c r="AC15">
        <f t="shared" si="0"/>
        <v>10.017188661326575</v>
      </c>
      <c r="AD15">
        <f t="shared" si="1"/>
        <v>889.24320749609751</v>
      </c>
      <c r="AE15">
        <f>'IDT-1'!C15</f>
        <v>0</v>
      </c>
      <c r="AF15" s="26"/>
      <c r="AG15">
        <f t="shared" si="2"/>
        <v>889.24320749609751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-99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8.2573170731707322</v>
      </c>
      <c r="F16">
        <f>GT_Spot!Q16</f>
        <v>0</v>
      </c>
      <c r="G16">
        <f>PPCL_NG!Q16</f>
        <v>9.9600000000000009</v>
      </c>
      <c r="H16">
        <f>PPCL_Spot!Q16</f>
        <v>19.600000000000001</v>
      </c>
      <c r="I16">
        <f>Bawana_NG!Q16</f>
        <v>49.92</v>
      </c>
      <c r="J16">
        <f>Bawana_RLNG!Q16</f>
        <v>0</v>
      </c>
      <c r="K16">
        <f>Bawana_Spot!Q16</f>
        <v>23.36</v>
      </c>
      <c r="L16">
        <f>TWOMCL!P16</f>
        <v>0</v>
      </c>
      <c r="M16">
        <f>EDWPCL!T16</f>
        <v>0</v>
      </c>
      <c r="N16">
        <f>'MSW BWN'!T16</f>
        <v>4.5104079999999991</v>
      </c>
      <c r="O16">
        <f>BYPL_ISGS_exbus!BB16</f>
        <v>712.63625136682992</v>
      </c>
      <c r="P16" s="77">
        <v>68.180000000000007</v>
      </c>
      <c r="Q16" s="77">
        <v>17.149999999999999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113.74000000000001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-15</v>
      </c>
      <c r="AA16" s="117">
        <f>STOA!I16</f>
        <v>0.75</v>
      </c>
      <c r="AB16" s="117">
        <f>-STOA!O16</f>
        <v>-20</v>
      </c>
      <c r="AC16">
        <f t="shared" si="0"/>
        <v>9.9791663825025161</v>
      </c>
      <c r="AD16">
        <f t="shared" si="1"/>
        <v>913.0848100574982</v>
      </c>
      <c r="AE16">
        <f>'IDT-1'!C16</f>
        <v>0</v>
      </c>
      <c r="AF16" s="26"/>
      <c r="AG16">
        <f t="shared" si="2"/>
        <v>913.0848100574982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8.2573170731707322</v>
      </c>
      <c r="F17">
        <f>GT_Spot!Q17</f>
        <v>0</v>
      </c>
      <c r="G17">
        <f>PPCL_NG!Q17</f>
        <v>9.9600000000000009</v>
      </c>
      <c r="H17">
        <f>PPCL_Spot!Q17</f>
        <v>11.270000000000001</v>
      </c>
      <c r="I17">
        <f>Bawana_NG!Q17</f>
        <v>49.92</v>
      </c>
      <c r="J17">
        <f>Bawana_RLNG!Q17</f>
        <v>0</v>
      </c>
      <c r="K17">
        <f>Bawana_Spot!Q17</f>
        <v>23.36</v>
      </c>
      <c r="L17">
        <f>TWOMCL!P17</f>
        <v>0</v>
      </c>
      <c r="M17">
        <f>EDWPCL!T17</f>
        <v>0</v>
      </c>
      <c r="N17">
        <f>'MSW BWN'!T17</f>
        <v>4.3918639999999991</v>
      </c>
      <c r="O17">
        <f>BYPL_ISGS_exbus!BB17</f>
        <v>712.63805222683004</v>
      </c>
      <c r="P17" s="77">
        <v>68.180000000000007</v>
      </c>
      <c r="Q17" s="77">
        <v>17.149999999999999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113.42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-25</v>
      </c>
      <c r="AA17" s="117">
        <f>STOA!I17</f>
        <v>0.75</v>
      </c>
      <c r="AB17" s="117">
        <f>-STOA!O17</f>
        <v>-20</v>
      </c>
      <c r="AC17">
        <f t="shared" si="0"/>
        <v>9.768847130037587</v>
      </c>
      <c r="AD17">
        <f t="shared" si="1"/>
        <v>919.52838616996314</v>
      </c>
      <c r="AE17">
        <f>'IDT-1'!C17</f>
        <v>0</v>
      </c>
      <c r="AF17" s="26"/>
      <c r="AG17">
        <f t="shared" si="2"/>
        <v>919.52838616996314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8.2573170731707322</v>
      </c>
      <c r="F18">
        <f>GT_Spot!Q18</f>
        <v>0</v>
      </c>
      <c r="G18">
        <f>PPCL_NG!Q18</f>
        <v>9.9600000000000009</v>
      </c>
      <c r="H18">
        <f>PPCL_Spot!Q18</f>
        <v>11.108866442199776</v>
      </c>
      <c r="I18">
        <f>Bawana_NG!Q18</f>
        <v>49.92</v>
      </c>
      <c r="J18">
        <f>Bawana_RLNG!Q18</f>
        <v>0</v>
      </c>
      <c r="K18">
        <f>Bawana_Spot!Q18</f>
        <v>23.36</v>
      </c>
      <c r="L18">
        <f>TWOMCL!P18</f>
        <v>0</v>
      </c>
      <c r="M18">
        <f>EDWPCL!T18</f>
        <v>0</v>
      </c>
      <c r="N18">
        <f>'MSW BWN'!T18</f>
        <v>4.2312559999999992</v>
      </c>
      <c r="O18">
        <f>BYPL_ISGS_exbus!BB18</f>
        <v>712.60412493882995</v>
      </c>
      <c r="P18" s="77">
        <v>68.180000000000007</v>
      </c>
      <c r="Q18" s="77">
        <v>17.149999999999999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113.28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-40</v>
      </c>
      <c r="AA18" s="117">
        <f>STOA!I18</f>
        <v>0.75</v>
      </c>
      <c r="AB18" s="117">
        <f>-STOA!O18</f>
        <v>-20</v>
      </c>
      <c r="AC18">
        <f t="shared" si="0"/>
        <v>9.853266519416497</v>
      </c>
      <c r="AD18">
        <f t="shared" si="1"/>
        <v>908.94829793478402</v>
      </c>
      <c r="AE18">
        <f>'IDT-1'!C18</f>
        <v>0</v>
      </c>
      <c r="AF18" s="26"/>
      <c r="AG18">
        <f t="shared" si="2"/>
        <v>908.94829793478402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8.2573170731707322</v>
      </c>
      <c r="F19">
        <f>GT_Spot!Q19</f>
        <v>0</v>
      </c>
      <c r="G19">
        <f>PPCL_NG!Q19</f>
        <v>9.9600000000000009</v>
      </c>
      <c r="H19">
        <f>PPCL_Spot!Q19</f>
        <v>10.661087866108785</v>
      </c>
      <c r="I19">
        <f>Bawana_NG!Q19</f>
        <v>49.92</v>
      </c>
      <c r="J19">
        <f>Bawana_RLNG!Q19</f>
        <v>0</v>
      </c>
      <c r="K19">
        <f>Bawana_Spot!Q19</f>
        <v>23.002075209794093</v>
      </c>
      <c r="L19">
        <f>TWOMCL!P19</f>
        <v>0</v>
      </c>
      <c r="M19">
        <f>EDWPCL!T19</f>
        <v>0</v>
      </c>
      <c r="N19">
        <f>'MSW BWN'!T19</f>
        <v>4.4836399999999994</v>
      </c>
      <c r="O19">
        <f>BYPL_ISGS_exbus!BB19</f>
        <v>715.44158637083012</v>
      </c>
      <c r="P19" s="77">
        <v>68.180000000000007</v>
      </c>
      <c r="Q19" s="77">
        <v>17.149999999999999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113.68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0.75</v>
      </c>
      <c r="AB19" s="117">
        <f>-STOA!O19</f>
        <v>-90</v>
      </c>
      <c r="AC19">
        <f t="shared" si="0"/>
        <v>10.010058882427614</v>
      </c>
      <c r="AD19">
        <f t="shared" si="1"/>
        <v>896.47564763747607</v>
      </c>
      <c r="AE19">
        <f>'IDT-1'!C19</f>
        <v>0</v>
      </c>
      <c r="AF19" s="26"/>
      <c r="AG19">
        <f t="shared" si="2"/>
        <v>896.47564763747607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8.2573170731707322</v>
      </c>
      <c r="F20">
        <f>GT_Spot!Q20</f>
        <v>0</v>
      </c>
      <c r="G20">
        <f>PPCL_NG!Q20</f>
        <v>9.9600000000000009</v>
      </c>
      <c r="H20">
        <f>PPCL_Spot!Q20</f>
        <v>11.108866442199776</v>
      </c>
      <c r="I20">
        <f>Bawana_NG!Q20</f>
        <v>49.92</v>
      </c>
      <c r="J20">
        <f>Bawana_RLNG!Q20</f>
        <v>0</v>
      </c>
      <c r="K20">
        <f>Bawana_Spot!Q20</f>
        <v>23.398050162486459</v>
      </c>
      <c r="L20">
        <f>TWOMCL!P20</f>
        <v>0</v>
      </c>
      <c r="M20">
        <f>EDWPCL!T20</f>
        <v>0</v>
      </c>
      <c r="N20">
        <f>'MSW BWN'!T20</f>
        <v>4.4645199999999985</v>
      </c>
      <c r="O20">
        <f>BYPL_ISGS_exbus!BB20</f>
        <v>725.30232788883006</v>
      </c>
      <c r="P20" s="77">
        <v>68.180000000000007</v>
      </c>
      <c r="Q20" s="77">
        <v>17.149999999999999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113.64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0.75</v>
      </c>
      <c r="AB20" s="117">
        <f>-STOA!O20</f>
        <v>-90</v>
      </c>
      <c r="AC20">
        <f t="shared" si="0"/>
        <v>10.236910095672238</v>
      </c>
      <c r="AD20">
        <f t="shared" si="1"/>
        <v>891.89417147101483</v>
      </c>
      <c r="AE20">
        <f>'IDT-1'!C20</f>
        <v>0</v>
      </c>
      <c r="AF20" s="26"/>
      <c r="AG20">
        <f t="shared" si="2"/>
        <v>891.89417147101483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-40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8.2573170731707322</v>
      </c>
      <c r="F21">
        <f>GT_Spot!Q21</f>
        <v>0</v>
      </c>
      <c r="G21">
        <f>PPCL_NG!Q21</f>
        <v>9.9600000000000009</v>
      </c>
      <c r="H21">
        <f>PPCL_Spot!Q21</f>
        <v>11.108866442199776</v>
      </c>
      <c r="I21">
        <f>Bawana_NG!Q21</f>
        <v>49.92</v>
      </c>
      <c r="J21">
        <f>Bawana_RLNG!Q21</f>
        <v>0</v>
      </c>
      <c r="K21">
        <f>Bawana_Spot!Q21</f>
        <v>23.398050162486459</v>
      </c>
      <c r="L21">
        <f>TWOMCL!P21</f>
        <v>0</v>
      </c>
      <c r="M21">
        <f>EDWPCL!T21</f>
        <v>0</v>
      </c>
      <c r="N21">
        <f>'MSW BWN'!T21</f>
        <v>4.2580239999999989</v>
      </c>
      <c r="O21">
        <f>BYPL_ISGS_exbus!BB21</f>
        <v>727.02807881883007</v>
      </c>
      <c r="P21" s="77">
        <v>68.180000000000007</v>
      </c>
      <c r="Q21" s="77">
        <v>17.149999999999999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117.51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-5</v>
      </c>
      <c r="AA21" s="117">
        <f>STOA!I21</f>
        <v>0.75</v>
      </c>
      <c r="AB21" s="117">
        <f>-STOA!O21</f>
        <v>-90</v>
      </c>
      <c r="AC21">
        <f t="shared" si="0"/>
        <v>10.417507451889168</v>
      </c>
      <c r="AD21">
        <f t="shared" si="1"/>
        <v>882.102829044798</v>
      </c>
      <c r="AE21">
        <f>'IDT-1'!C21</f>
        <v>0</v>
      </c>
      <c r="AF21" s="26"/>
      <c r="AG21">
        <f t="shared" si="2"/>
        <v>882.102829044798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8.5910979228486646</v>
      </c>
      <c r="F22">
        <f>GT_Spot!Q22</f>
        <v>0</v>
      </c>
      <c r="G22">
        <f>PPCL_NG!Q22</f>
        <v>9.9600000000000009</v>
      </c>
      <c r="H22">
        <f>PPCL_Spot!Q22</f>
        <v>11.108866442199776</v>
      </c>
      <c r="I22">
        <f>Bawana_NG!Q22</f>
        <v>49.92</v>
      </c>
      <c r="J22">
        <f>Bawana_RLNG!Q22</f>
        <v>0</v>
      </c>
      <c r="K22">
        <f>Bawana_Spot!Q22</f>
        <v>23.398050162486459</v>
      </c>
      <c r="L22">
        <f>TWOMCL!P22</f>
        <v>0</v>
      </c>
      <c r="M22">
        <f>EDWPCL!T22</f>
        <v>0</v>
      </c>
      <c r="N22">
        <f>'MSW BWN'!T22</f>
        <v>4.1710279999999997</v>
      </c>
      <c r="O22">
        <f>BYPL_ISGS_exbus!BB22</f>
        <v>730.03769804794115</v>
      </c>
      <c r="P22" s="77">
        <v>68.180000000000007</v>
      </c>
      <c r="Q22" s="77">
        <v>17.149999999999999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117.48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</v>
      </c>
      <c r="AA22" s="117">
        <f>STOA!I22</f>
        <v>0.75</v>
      </c>
      <c r="AB22" s="117">
        <f>-STOA!O22</f>
        <v>-90</v>
      </c>
      <c r="AC22">
        <f t="shared" si="0"/>
        <v>10.490290445393487</v>
      </c>
      <c r="AD22">
        <f t="shared" si="1"/>
        <v>880.2564501300825</v>
      </c>
      <c r="AE22">
        <f>'IDT-1'!C22</f>
        <v>0</v>
      </c>
      <c r="AF22" s="26"/>
      <c r="AG22">
        <f t="shared" si="2"/>
        <v>880.2564501300825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8.5910979228486646</v>
      </c>
      <c r="F23">
        <f>GT_Spot!Q23</f>
        <v>0</v>
      </c>
      <c r="G23">
        <f>PPCL_NG!Q23</f>
        <v>9.9600000000000009</v>
      </c>
      <c r="H23">
        <f>PPCL_Spot!Q23</f>
        <v>11.108866442199776</v>
      </c>
      <c r="I23">
        <f>Bawana_NG!Q23</f>
        <v>49.92</v>
      </c>
      <c r="J23">
        <f>Bawana_RLNG!Q23</f>
        <v>0</v>
      </c>
      <c r="K23">
        <f>Bawana_Spot!Q23</f>
        <v>23.398050162486459</v>
      </c>
      <c r="L23">
        <f>TWOMCL!P23</f>
        <v>0</v>
      </c>
      <c r="M23">
        <f>EDWPCL!T23</f>
        <v>0</v>
      </c>
      <c r="N23">
        <f>'MSW BWN'!T23</f>
        <v>4.3775239999999993</v>
      </c>
      <c r="O23">
        <f>BYPL_ISGS_exbus!BB23</f>
        <v>742.63414533743696</v>
      </c>
      <c r="P23" s="77">
        <v>68.180000000000007</v>
      </c>
      <c r="Q23" s="77">
        <v>17.149999999999999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117.44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0.75</v>
      </c>
      <c r="AB23" s="117">
        <f>-STOA!O23</f>
        <v>-120</v>
      </c>
      <c r="AC23">
        <f t="shared" si="0"/>
        <v>11.046510722450817</v>
      </c>
      <c r="AD23">
        <f t="shared" si="1"/>
        <v>842.46317314252099</v>
      </c>
      <c r="AE23">
        <f>'IDT-1'!C23</f>
        <v>0</v>
      </c>
      <c r="AF23" s="26"/>
      <c r="AG23">
        <f t="shared" si="2"/>
        <v>842.46317314252099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-80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8.5910979228486646</v>
      </c>
      <c r="F24">
        <f>GT_Spot!Q24</f>
        <v>0</v>
      </c>
      <c r="G24">
        <f>PPCL_NG!Q24</f>
        <v>9.9600000000000009</v>
      </c>
      <c r="H24">
        <f>PPCL_Spot!Q24</f>
        <v>11.108866442199776</v>
      </c>
      <c r="I24">
        <f>Bawana_NG!Q24</f>
        <v>49.92</v>
      </c>
      <c r="J24">
        <f>Bawana_RLNG!Q24</f>
        <v>0</v>
      </c>
      <c r="K24">
        <f>Bawana_Spot!Q24</f>
        <v>23.36</v>
      </c>
      <c r="L24">
        <f>TWOMCL!P24</f>
        <v>0</v>
      </c>
      <c r="M24">
        <f>EDWPCL!T24</f>
        <v>0</v>
      </c>
      <c r="N24">
        <f>'MSW BWN'!T24</f>
        <v>4.5199679999999987</v>
      </c>
      <c r="O24">
        <f>BYPL_ISGS_exbus!BB24</f>
        <v>754.98321305022864</v>
      </c>
      <c r="P24" s="77">
        <v>68.180000000000007</v>
      </c>
      <c r="Q24" s="77">
        <v>17.149999999999999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117.51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</v>
      </c>
      <c r="AA24" s="117">
        <f>STOA!I24</f>
        <v>0.75</v>
      </c>
      <c r="AB24" s="117">
        <f>-STOA!O24</f>
        <v>-120</v>
      </c>
      <c r="AC24">
        <f t="shared" si="0"/>
        <v>10.934763996038622</v>
      </c>
      <c r="AD24">
        <f t="shared" si="1"/>
        <v>880.09838141923854</v>
      </c>
      <c r="AE24">
        <f>'IDT-1'!C24</f>
        <v>0</v>
      </c>
      <c r="AF24" s="26"/>
      <c r="AG24">
        <f t="shared" si="2"/>
        <v>880.09838141923854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8.5910979228486646</v>
      </c>
      <c r="F25">
        <f>GT_Spot!Q25</f>
        <v>0</v>
      </c>
      <c r="G25">
        <f>PPCL_NG!Q25</f>
        <v>9.9600000000000009</v>
      </c>
      <c r="H25">
        <f>PPCL_Spot!Q25</f>
        <v>10.661087866108785</v>
      </c>
      <c r="I25">
        <f>Bawana_NG!Q25</f>
        <v>49.92</v>
      </c>
      <c r="J25">
        <f>Bawana_RLNG!Q25</f>
        <v>0</v>
      </c>
      <c r="K25">
        <f>Bawana_Spot!Q25</f>
        <v>23.002073803848443</v>
      </c>
      <c r="L25">
        <f>TWOMCL!P25</f>
        <v>0</v>
      </c>
      <c r="M25">
        <f>EDWPCL!T25</f>
        <v>0</v>
      </c>
      <c r="N25">
        <f>'MSW BWN'!T25</f>
        <v>4.2809679999999988</v>
      </c>
      <c r="O25">
        <f>BYPL_ISGS_exbus!BB25</f>
        <v>760.66177294022873</v>
      </c>
      <c r="P25" s="77">
        <v>68.180000000000007</v>
      </c>
      <c r="Q25" s="77">
        <v>17.149999999999999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102.86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-30</v>
      </c>
      <c r="AA25" s="117">
        <f>STOA!I25</f>
        <v>0.75</v>
      </c>
      <c r="AB25" s="117">
        <f>-STOA!O25</f>
        <v>-120</v>
      </c>
      <c r="AC25">
        <f t="shared" si="0"/>
        <v>10.979793833907815</v>
      </c>
      <c r="AD25">
        <f t="shared" si="1"/>
        <v>855.03720669912684</v>
      </c>
      <c r="AE25">
        <f>'IDT-1'!C25</f>
        <v>0</v>
      </c>
      <c r="AF25" s="26"/>
      <c r="AG25">
        <f t="shared" si="2"/>
        <v>855.03720669912684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8.5910979228486646</v>
      </c>
      <c r="F26">
        <f>GT_Spot!Q26</f>
        <v>0</v>
      </c>
      <c r="G26">
        <f>PPCL_NG!Q26</f>
        <v>9.9600000000000009</v>
      </c>
      <c r="H26">
        <f>PPCL_Spot!Q26</f>
        <v>11.108866442199776</v>
      </c>
      <c r="I26">
        <f>Bawana_NG!Q26</f>
        <v>49.92</v>
      </c>
      <c r="J26">
        <f>Bawana_RLNG!Q26</f>
        <v>0</v>
      </c>
      <c r="K26">
        <f>Bawana_Spot!Q26</f>
        <v>23.36</v>
      </c>
      <c r="L26">
        <f>TWOMCL!P26</f>
        <v>0</v>
      </c>
      <c r="M26">
        <f>EDWPCL!T26</f>
        <v>0</v>
      </c>
      <c r="N26">
        <f>'MSW BWN'!T26</f>
        <v>4.1299199999999994</v>
      </c>
      <c r="O26">
        <f>BYPL_ISGS_exbus!BB26</f>
        <v>767.37201402822882</v>
      </c>
      <c r="P26" s="77">
        <v>68.180000000000007</v>
      </c>
      <c r="Q26" s="77">
        <v>17.149999999999999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103.2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-35</v>
      </c>
      <c r="AA26" s="117">
        <f>STOA!I26</f>
        <v>0.75</v>
      </c>
      <c r="AB26" s="117">
        <f>-STOA!O26</f>
        <v>-120</v>
      </c>
      <c r="AC26">
        <f t="shared" si="0"/>
        <v>11.269550123132833</v>
      </c>
      <c r="AD26">
        <f t="shared" si="1"/>
        <v>837.45234827014428</v>
      </c>
      <c r="AE26">
        <f>'IDT-1'!C26</f>
        <v>0</v>
      </c>
      <c r="AF26" s="26"/>
      <c r="AG26">
        <f t="shared" si="2"/>
        <v>837.45234827014428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8.8312582085631739</v>
      </c>
      <c r="F27">
        <f>GT_Spot!Q27</f>
        <v>0</v>
      </c>
      <c r="G27">
        <f>PPCL_NG!Q27</f>
        <v>9.9600000000000009</v>
      </c>
      <c r="H27">
        <f>PPCL_Spot!Q27</f>
        <v>11.108866442199776</v>
      </c>
      <c r="I27">
        <f>Bawana_NG!Q27</f>
        <v>49.92</v>
      </c>
      <c r="J27">
        <f>Bawana_RLNG!Q27</f>
        <v>0</v>
      </c>
      <c r="K27">
        <f>Bawana_Spot!Q27</f>
        <v>23.201929313929313</v>
      </c>
      <c r="L27">
        <f>TWOMCL!P27</f>
        <v>0</v>
      </c>
      <c r="M27">
        <f>EDWPCL!T27</f>
        <v>0</v>
      </c>
      <c r="N27">
        <f>'MSW BWN'!T27</f>
        <v>4.2169159999999986</v>
      </c>
      <c r="O27">
        <f>BYPL_ISGS_exbus!BB27</f>
        <v>766.5605462582289</v>
      </c>
      <c r="P27" s="77">
        <v>68.180000000000007</v>
      </c>
      <c r="Q27" s="77">
        <v>17.149999999999999</v>
      </c>
      <c r="R27" s="80">
        <v>0</v>
      </c>
      <c r="S27" s="80">
        <v>0</v>
      </c>
      <c r="T27" s="78">
        <f>SUMPRODUCT(LTA!F27:AJ27,LTA!F$101:AJ$101,LTA!F$104:AJ$104)</f>
        <v>0.11</v>
      </c>
      <c r="U27" s="78">
        <f>SUMPRODUCT(LTA!F27:AJ27,LTA!F$102:AJ$102,LTA!F$104:AJ$104)</f>
        <v>103.53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-35</v>
      </c>
      <c r="AA27" s="117">
        <f>STOA!I27</f>
        <v>0.75</v>
      </c>
      <c r="AB27" s="117">
        <f>-STOA!O27</f>
        <v>-120</v>
      </c>
      <c r="AC27">
        <f t="shared" si="0"/>
        <v>11.178987884811747</v>
      </c>
      <c r="AD27">
        <f t="shared" si="1"/>
        <v>847.34052833810938</v>
      </c>
      <c r="AE27">
        <f>'IDT-1'!C27</f>
        <v>0</v>
      </c>
      <c r="AF27" s="26"/>
      <c r="AG27">
        <f t="shared" si="2"/>
        <v>847.34052833810938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8.8312582085631739</v>
      </c>
      <c r="F28">
        <f>GT_Spot!Q28</f>
        <v>0</v>
      </c>
      <c r="G28">
        <f>PPCL_NG!Q28</f>
        <v>9.9600000000000009</v>
      </c>
      <c r="H28">
        <f>PPCL_Spot!Q28</f>
        <v>11.108866442199776</v>
      </c>
      <c r="I28">
        <f>Bawana_NG!Q28</f>
        <v>49.92</v>
      </c>
      <c r="J28">
        <f>Bawana_RLNG!Q28</f>
        <v>0</v>
      </c>
      <c r="K28">
        <f>Bawana_Spot!Q28</f>
        <v>23.201929313929313</v>
      </c>
      <c r="L28">
        <f>TWOMCL!P28</f>
        <v>0</v>
      </c>
      <c r="M28">
        <f>EDWPCL!T28</f>
        <v>0</v>
      </c>
      <c r="N28">
        <f>'MSW BWN'!T28</f>
        <v>4.3870839999999998</v>
      </c>
      <c r="O28">
        <f>BYPL_ISGS_exbus!BB28</f>
        <v>766.5605462582289</v>
      </c>
      <c r="P28" s="77">
        <v>68.180000000000007</v>
      </c>
      <c r="Q28" s="77">
        <v>17.149999999999999</v>
      </c>
      <c r="R28" s="80">
        <v>0.28264150943396221</v>
      </c>
      <c r="S28" s="80">
        <v>0</v>
      </c>
      <c r="T28" s="78">
        <f>SUMPRODUCT(LTA!F28:AJ28,LTA!F$101:AJ$101,LTA!F$104:AJ$104)</f>
        <v>0.63</v>
      </c>
      <c r="U28" s="78">
        <f>SUMPRODUCT(LTA!F28:AJ28,LTA!F$102:AJ$102,LTA!F$104:AJ$104)</f>
        <v>103.7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-30</v>
      </c>
      <c r="AA28" s="117">
        <f>STOA!I28</f>
        <v>0.75</v>
      </c>
      <c r="AB28" s="117">
        <f>-STOA!O28</f>
        <v>-120</v>
      </c>
      <c r="AC28">
        <f t="shared" si="0"/>
        <v>11.100263333272816</v>
      </c>
      <c r="AD28">
        <f t="shared" si="1"/>
        <v>858.56206239908238</v>
      </c>
      <c r="AE28">
        <f>'IDT-1'!C28</f>
        <v>0</v>
      </c>
      <c r="AF28" s="26"/>
      <c r="AG28">
        <f t="shared" si="2"/>
        <v>858.56206239908238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8.8312582085631739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49.92</v>
      </c>
      <c r="J29">
        <f>Bawana_RLNG!Q29</f>
        <v>0</v>
      </c>
      <c r="K29">
        <f>Bawana_Spot!Q29</f>
        <v>23.201929313929313</v>
      </c>
      <c r="L29">
        <f>TWOMCL!P29</f>
        <v>0</v>
      </c>
      <c r="M29">
        <f>EDWPCL!T29</f>
        <v>0</v>
      </c>
      <c r="N29">
        <f>'MSW BWN'!T29</f>
        <v>4.1346999999999987</v>
      </c>
      <c r="O29">
        <f>BYPL_ISGS_exbus!BB29</f>
        <v>766.5605462582289</v>
      </c>
      <c r="P29" s="77">
        <v>68.180000000000007</v>
      </c>
      <c r="Q29" s="77">
        <v>17.149999999999999</v>
      </c>
      <c r="R29" s="80">
        <v>3.4900000000000007</v>
      </c>
      <c r="S29" s="80">
        <v>0</v>
      </c>
      <c r="T29" s="78">
        <f>SUMPRODUCT(LTA!F29:AJ29,LTA!F$101:AJ$101,LTA!F$104:AJ$104)</f>
        <v>1.9200000000000002</v>
      </c>
      <c r="U29" s="78">
        <f>SUMPRODUCT(LTA!F29:AJ29,LTA!F$102:AJ$102,LTA!F$104:AJ$104)</f>
        <v>104.08000000000001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-35</v>
      </c>
      <c r="AA29" s="117">
        <f>STOA!I29</f>
        <v>1.05</v>
      </c>
      <c r="AB29" s="117">
        <f>-STOA!O29</f>
        <v>-120</v>
      </c>
      <c r="AC29">
        <f t="shared" si="0"/>
        <v>10.913806446487456</v>
      </c>
      <c r="AD29">
        <f t="shared" si="1"/>
        <v>847.60462733423367</v>
      </c>
      <c r="AE29">
        <f>'IDT-1'!C29</f>
        <v>0</v>
      </c>
      <c r="AF29" s="26"/>
      <c r="AG29">
        <f t="shared" si="2"/>
        <v>847.60462733423367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8.8312582085631739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49.92</v>
      </c>
      <c r="J30">
        <f>Bawana_RLNG!Q30</f>
        <v>0</v>
      </c>
      <c r="K30">
        <f>Bawana_Spot!Q30</f>
        <v>23.36</v>
      </c>
      <c r="L30">
        <f>TWOMCL!P30</f>
        <v>0</v>
      </c>
      <c r="M30">
        <f>EDWPCL!T30</f>
        <v>0</v>
      </c>
      <c r="N30">
        <f>'MSW BWN'!T30</f>
        <v>4.1939719999999987</v>
      </c>
      <c r="O30">
        <f>BYPL_ISGS_exbus!BB30</f>
        <v>748.98472989235768</v>
      </c>
      <c r="P30" s="77">
        <v>68.180000000000007</v>
      </c>
      <c r="Q30" s="77">
        <v>17.149999999999999</v>
      </c>
      <c r="R30" s="80">
        <v>9.2200000000000006</v>
      </c>
      <c r="S30" s="80">
        <v>0</v>
      </c>
      <c r="T30" s="78">
        <f>SUMPRODUCT(LTA!F30:AJ30,LTA!F$101:AJ$101,LTA!F$104:AJ$104)</f>
        <v>4.0999999999999996</v>
      </c>
      <c r="U30" s="78">
        <f>SUMPRODUCT(LTA!F30:AJ30,LTA!F$102:AJ$102,LTA!F$104:AJ$104)</f>
        <v>104.2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-30</v>
      </c>
      <c r="AA30" s="117">
        <f>STOA!I30</f>
        <v>1.35</v>
      </c>
      <c r="AB30" s="117">
        <f>-STOA!O30</f>
        <v>-120</v>
      </c>
      <c r="AC30">
        <f t="shared" si="0"/>
        <v>11.189480978993029</v>
      </c>
      <c r="AD30">
        <f t="shared" si="1"/>
        <v>798.30047912192788</v>
      </c>
      <c r="AE30">
        <f>'IDT-1'!C30</f>
        <v>0</v>
      </c>
      <c r="AF30" s="26"/>
      <c r="AG30">
        <f t="shared" si="2"/>
        <v>798.30047912192788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-80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8.8312582085631739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49.92</v>
      </c>
      <c r="J31">
        <f>Bawana_RLNG!Q31</f>
        <v>0</v>
      </c>
      <c r="K31">
        <f>Bawana_Spot!Q31</f>
        <v>23.002074243366319</v>
      </c>
      <c r="L31">
        <f>TWOMCL!P31</f>
        <v>0</v>
      </c>
      <c r="M31">
        <f>EDWPCL!T31</f>
        <v>0</v>
      </c>
      <c r="N31">
        <f>'MSW BWN'!T31</f>
        <v>4.3039119999999995</v>
      </c>
      <c r="O31">
        <f>BYPL_ISGS_exbus!BB31</f>
        <v>737.7259197548301</v>
      </c>
      <c r="P31" s="77">
        <v>68.180000000000007</v>
      </c>
      <c r="Q31" s="77">
        <v>17.149999999999999</v>
      </c>
      <c r="R31" s="80">
        <v>17.229999999999997</v>
      </c>
      <c r="S31" s="80">
        <v>0</v>
      </c>
      <c r="T31" s="78">
        <f>SUMPRODUCT(LTA!F31:AJ31,LTA!F$101:AJ$101,LTA!F$104:AJ$104)</f>
        <v>9.8500000000000014</v>
      </c>
      <c r="U31" s="78">
        <f>SUMPRODUCT(LTA!F31:AJ31,LTA!F$102:AJ$102,LTA!F$104:AJ$104)</f>
        <v>104.45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-40</v>
      </c>
      <c r="AA31" s="117">
        <f>STOA!I31</f>
        <v>1.65</v>
      </c>
      <c r="AB31" s="117">
        <f>-STOA!O31</f>
        <v>-120</v>
      </c>
      <c r="AC31">
        <f t="shared" si="0"/>
        <v>10.859024074236597</v>
      </c>
      <c r="AD31">
        <f t="shared" si="1"/>
        <v>841.434140132523</v>
      </c>
      <c r="AE31">
        <f>'IDT-1'!C31</f>
        <v>0</v>
      </c>
      <c r="AF31" s="26"/>
      <c r="AG31">
        <f t="shared" si="2"/>
        <v>841.434140132523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8.8312582085631739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49.92</v>
      </c>
      <c r="J32">
        <f>Bawana_RLNG!Q32</f>
        <v>0</v>
      </c>
      <c r="K32">
        <f>Bawana_Spot!Q32</f>
        <v>23.36</v>
      </c>
      <c r="L32">
        <f>TWOMCL!P32</f>
        <v>0</v>
      </c>
      <c r="M32">
        <f>EDWPCL!T32</f>
        <v>0</v>
      </c>
      <c r="N32">
        <f>'MSW BWN'!T32</f>
        <v>4.2905279999999992</v>
      </c>
      <c r="O32">
        <f>BYPL_ISGS_exbus!BB32</f>
        <v>733.34802147483015</v>
      </c>
      <c r="P32" s="77">
        <v>68.180000000000007</v>
      </c>
      <c r="Q32" s="77">
        <v>17.149999999999999</v>
      </c>
      <c r="R32" s="80">
        <v>23.75</v>
      </c>
      <c r="S32" s="80">
        <v>0</v>
      </c>
      <c r="T32" s="78">
        <f>SUMPRODUCT(LTA!F32:AJ32,LTA!F$101:AJ$101,LTA!F$104:AJ$104)</f>
        <v>17.810000000000002</v>
      </c>
      <c r="U32" s="78">
        <f>SUMPRODUCT(LTA!F32:AJ32,LTA!F$102:AJ$102,LTA!F$104:AJ$104)</f>
        <v>104.53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-60</v>
      </c>
      <c r="AA32" s="117">
        <f>STOA!I32</f>
        <v>2.25</v>
      </c>
      <c r="AB32" s="117">
        <f>-STOA!O32</f>
        <v>-120</v>
      </c>
      <c r="AC32">
        <f t="shared" si="0"/>
        <v>11.001329174441949</v>
      </c>
      <c r="AD32">
        <f t="shared" si="1"/>
        <v>847.41847850895147</v>
      </c>
      <c r="AE32">
        <f>'IDT-1'!C32</f>
        <v>0</v>
      </c>
      <c r="AF32" s="26"/>
      <c r="AG32">
        <f t="shared" si="2"/>
        <v>847.41847850895147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8.5910979228486646</v>
      </c>
      <c r="F33">
        <f>GT_Spot!Q33</f>
        <v>0</v>
      </c>
      <c r="G33">
        <f>PPCL_NG!Q33</f>
        <v>3.2129032258064516</v>
      </c>
      <c r="H33">
        <f>PPCL_Spot!Q33</f>
        <v>0</v>
      </c>
      <c r="I33">
        <f>Bawana_NG!Q33</f>
        <v>49.92</v>
      </c>
      <c r="J33">
        <f>Bawana_RLNG!Q33</f>
        <v>0</v>
      </c>
      <c r="K33">
        <f>Bawana_Spot!Q33</f>
        <v>23.201929313929313</v>
      </c>
      <c r="L33">
        <f>TWOMCL!P33</f>
        <v>0</v>
      </c>
      <c r="M33">
        <f>EDWPCL!T33</f>
        <v>0</v>
      </c>
      <c r="N33">
        <f>'MSW BWN'!T33</f>
        <v>4.364139999999999</v>
      </c>
      <c r="O33">
        <f>BYPL_ISGS_exbus!BB33</f>
        <v>726.65139768175072</v>
      </c>
      <c r="P33" s="77">
        <v>68.180000000000007</v>
      </c>
      <c r="Q33" s="77">
        <v>17.149999999999999</v>
      </c>
      <c r="R33" s="80">
        <v>23.749999999999996</v>
      </c>
      <c r="S33" s="80">
        <v>0</v>
      </c>
      <c r="T33" s="78">
        <f>SUMPRODUCT(LTA!F33:AJ33,LTA!F$101:AJ$101,LTA!F$104:AJ$104)</f>
        <v>26.490000000000002</v>
      </c>
      <c r="U33" s="78">
        <f>SUMPRODUCT(LTA!F33:AJ33,LTA!F$102:AJ$102,LTA!F$104:AJ$104)</f>
        <v>105.36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-75</v>
      </c>
      <c r="AA33" s="117">
        <f>STOA!I33</f>
        <v>3.15</v>
      </c>
      <c r="AB33" s="117">
        <f>-STOA!O33</f>
        <v>-120</v>
      </c>
      <c r="AC33">
        <f t="shared" si="0"/>
        <v>11.05942378649824</v>
      </c>
      <c r="AD33">
        <f t="shared" si="1"/>
        <v>853.96204435783704</v>
      </c>
      <c r="AE33">
        <f>'IDT-1'!C33</f>
        <v>0</v>
      </c>
      <c r="AF33" s="26"/>
      <c r="AG33">
        <f t="shared" si="2"/>
        <v>853.96204435783704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8.5910979228486646</v>
      </c>
      <c r="F34">
        <f>GT_Spot!Q34</f>
        <v>0</v>
      </c>
      <c r="G34">
        <f>PPCL_NG!Q34</f>
        <v>6.4258064516129041</v>
      </c>
      <c r="H34">
        <f>PPCL_Spot!Q34</f>
        <v>0</v>
      </c>
      <c r="I34">
        <f>Bawana_NG!Q34</f>
        <v>49.92</v>
      </c>
      <c r="J34">
        <f>Bawana_RLNG!Q34</f>
        <v>0</v>
      </c>
      <c r="K34">
        <f>Bawana_Spot!Q34</f>
        <v>23.038087490661574</v>
      </c>
      <c r="L34">
        <f>TWOMCL!P34</f>
        <v>0</v>
      </c>
      <c r="M34">
        <f>EDWPCL!T34</f>
        <v>0</v>
      </c>
      <c r="N34">
        <f>'MSW BWN'!T34</f>
        <v>4.4004679999999992</v>
      </c>
      <c r="O34">
        <f>BYPL_ISGS_exbus!BB34</f>
        <v>720.92043073375078</v>
      </c>
      <c r="P34" s="77">
        <v>68.180000000000007</v>
      </c>
      <c r="Q34" s="77">
        <v>17.149999999999999</v>
      </c>
      <c r="R34" s="80">
        <v>23.749999999999996</v>
      </c>
      <c r="S34" s="80">
        <v>0</v>
      </c>
      <c r="T34" s="78">
        <f>SUMPRODUCT(LTA!F34:AJ34,LTA!F$101:AJ$101,LTA!F$104:AJ$104)</f>
        <v>36.590000000000003</v>
      </c>
      <c r="U34" s="78">
        <f>SUMPRODUCT(LTA!F34:AJ34,LTA!F$102:AJ$102,LTA!F$104:AJ$104)</f>
        <v>106.23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-90</v>
      </c>
      <c r="AA34" s="117">
        <f>STOA!I34</f>
        <v>4.05</v>
      </c>
      <c r="AB34" s="117">
        <f>-STOA!O34</f>
        <v>-120</v>
      </c>
      <c r="AC34">
        <f t="shared" si="0"/>
        <v>11.27377061693111</v>
      </c>
      <c r="AD34">
        <f t="shared" si="1"/>
        <v>847.97211998194291</v>
      </c>
      <c r="AE34">
        <f>'IDT-1'!C34</f>
        <v>0</v>
      </c>
      <c r="AF34" s="26"/>
      <c r="AG34">
        <f t="shared" si="2"/>
        <v>847.97211998194291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8.5910979228486646</v>
      </c>
      <c r="F35">
        <f>GT_Spot!Q35</f>
        <v>0</v>
      </c>
      <c r="G35">
        <f>PPCL_NG!Q35</f>
        <v>6.4258064516129041</v>
      </c>
      <c r="H35">
        <f>PPCL_Spot!Q35</f>
        <v>5.5619206332673681</v>
      </c>
      <c r="I35">
        <f>Bawana_NG!Q35</f>
        <v>49.92</v>
      </c>
      <c r="J35">
        <f>Bawana_RLNG!Q35</f>
        <v>0</v>
      </c>
      <c r="K35">
        <f>Bawana_Spot!Q35</f>
        <v>23.00190570884083</v>
      </c>
      <c r="L35">
        <f>TWOMCL!P35</f>
        <v>0</v>
      </c>
      <c r="M35">
        <f>EDWPCL!T35</f>
        <v>0</v>
      </c>
      <c r="N35">
        <f>'MSW BWN'!T35</f>
        <v>4.3000879999999997</v>
      </c>
      <c r="O35">
        <f>BYPL_ISGS_exbus!BB35</f>
        <v>712.6746976697508</v>
      </c>
      <c r="P35" s="77">
        <v>68.180000000000007</v>
      </c>
      <c r="Q35" s="77">
        <v>17.149999999999999</v>
      </c>
      <c r="R35" s="80">
        <v>23.75</v>
      </c>
      <c r="S35" s="80">
        <v>0</v>
      </c>
      <c r="T35" s="78">
        <f>SUMPRODUCT(LTA!F35:AJ35,LTA!F$101:AJ$101,LTA!F$104:AJ$104)</f>
        <v>47.33</v>
      </c>
      <c r="U35" s="78">
        <f>SUMPRODUCT(LTA!F35:AJ35,LTA!F$102:AJ$102,LTA!F$104:AJ$104)</f>
        <v>100.34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-95</v>
      </c>
      <c r="AA35" s="117">
        <f>STOA!I35</f>
        <v>4.95</v>
      </c>
      <c r="AB35" s="117">
        <f>-STOA!O35</f>
        <v>-120</v>
      </c>
      <c r="AC35">
        <f t="shared" si="0"/>
        <v>11.343941961471614</v>
      </c>
      <c r="AD35">
        <f t="shared" si="1"/>
        <v>845.83157442484901</v>
      </c>
      <c r="AE35">
        <f>'IDT-1'!C35</f>
        <v>0</v>
      </c>
      <c r="AF35" s="26"/>
      <c r="AG35">
        <f t="shared" si="2"/>
        <v>845.83157442484901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8.5910979228486646</v>
      </c>
      <c r="F36">
        <f>GT_Spot!Q36</f>
        <v>0</v>
      </c>
      <c r="G36">
        <f>PPCL_NG!Q36</f>
        <v>6.4258064516129041</v>
      </c>
      <c r="H36">
        <f>PPCL_Spot!Q36</f>
        <v>5.5619206332673681</v>
      </c>
      <c r="I36">
        <f>Bawana_NG!Q36</f>
        <v>49.92</v>
      </c>
      <c r="J36">
        <f>Bawana_RLNG!Q36</f>
        <v>0</v>
      </c>
      <c r="K36">
        <f>Bawana_Spot!Q36</f>
        <v>23.00190570884083</v>
      </c>
      <c r="L36">
        <f>TWOMCL!P36</f>
        <v>0</v>
      </c>
      <c r="M36">
        <f>EDWPCL!T36</f>
        <v>0</v>
      </c>
      <c r="N36">
        <f>'MSW BWN'!T36</f>
        <v>4.0658679999999991</v>
      </c>
      <c r="O36">
        <f>BYPL_ISGS_exbus!BB36</f>
        <v>711.76432001375076</v>
      </c>
      <c r="P36" s="77">
        <v>68.180000000000007</v>
      </c>
      <c r="Q36" s="77">
        <v>17.149999999999999</v>
      </c>
      <c r="R36" s="80">
        <v>23.75</v>
      </c>
      <c r="S36" s="80">
        <v>0</v>
      </c>
      <c r="T36" s="78">
        <f>SUMPRODUCT(LTA!F36:AJ36,LTA!F$101:AJ$101,LTA!F$104:AJ$104)</f>
        <v>60.769999999999996</v>
      </c>
      <c r="U36" s="78">
        <f>SUMPRODUCT(LTA!F36:AJ36,LTA!F$102:AJ$102,LTA!F$104:AJ$104)</f>
        <v>100.01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-105</v>
      </c>
      <c r="AA36" s="117">
        <f>STOA!I36</f>
        <v>7.05</v>
      </c>
      <c r="AB36" s="117">
        <f>-STOA!O36</f>
        <v>-120</v>
      </c>
      <c r="AC36">
        <f t="shared" si="0"/>
        <v>11.600889414931746</v>
      </c>
      <c r="AD36">
        <f t="shared" si="1"/>
        <v>844.6400293153888</v>
      </c>
      <c r="AE36">
        <f>'IDT-1'!C36</f>
        <v>0</v>
      </c>
      <c r="AF36" s="26"/>
      <c r="AG36">
        <f t="shared" si="2"/>
        <v>844.6400293153888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8.5910979228486646</v>
      </c>
      <c r="F37">
        <f>GT_Spot!Q37</f>
        <v>0</v>
      </c>
      <c r="G37">
        <f>PPCL_NG!Q37</f>
        <v>6.4258064516129041</v>
      </c>
      <c r="H37">
        <f>PPCL_Spot!Q37</f>
        <v>5.3431934173523592</v>
      </c>
      <c r="I37">
        <f>Bawana_NG!Q37</f>
        <v>49.92</v>
      </c>
      <c r="J37">
        <f>Bawana_RLNG!Q37</f>
        <v>0</v>
      </c>
      <c r="K37">
        <f>Bawana_Spot!Q37</f>
        <v>23.002070974414416</v>
      </c>
      <c r="L37">
        <f>TWOMCL!P37</f>
        <v>0</v>
      </c>
      <c r="M37">
        <f>EDWPCL!T37</f>
        <v>0</v>
      </c>
      <c r="N37">
        <f>'MSW BWN'!T37</f>
        <v>4.3086919999999989</v>
      </c>
      <c r="O37">
        <f>BYPL_ISGS_exbus!BB37</f>
        <v>706.31679344375084</v>
      </c>
      <c r="P37" s="77">
        <v>68.180000000000007</v>
      </c>
      <c r="Q37" s="77">
        <v>17.149999999999999</v>
      </c>
      <c r="R37" s="80">
        <v>23.75</v>
      </c>
      <c r="S37" s="80">
        <v>0</v>
      </c>
      <c r="T37" s="78">
        <f>SUMPRODUCT(LTA!F37:AJ37,LTA!F$101:AJ$101,LTA!F$104:AJ$104)</f>
        <v>72.12</v>
      </c>
      <c r="U37" s="78">
        <f>SUMPRODUCT(LTA!F37:AJ37,LTA!F$102:AJ$102,LTA!F$104:AJ$104)</f>
        <v>99.5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-115</v>
      </c>
      <c r="AA37" s="117">
        <f>STOA!I37</f>
        <v>7.35</v>
      </c>
      <c r="AB37" s="117">
        <f>-STOA!O37</f>
        <v>-120</v>
      </c>
      <c r="AC37">
        <f t="shared" si="0"/>
        <v>12.228274976095436</v>
      </c>
      <c r="AD37">
        <f t="shared" si="1"/>
        <v>784.72937923388383</v>
      </c>
      <c r="AE37">
        <f>'IDT-1'!C37</f>
        <v>0</v>
      </c>
      <c r="AF37" s="26"/>
      <c r="AG37">
        <f t="shared" si="2"/>
        <v>784.72937923388383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8.5910979228486646</v>
      </c>
      <c r="F38">
        <f>GT_Spot!Q38</f>
        <v>0</v>
      </c>
      <c r="G38">
        <f>PPCL_NG!Q38</f>
        <v>6.4258064516129041</v>
      </c>
      <c r="H38">
        <f>PPCL_Spot!Q38</f>
        <v>5.5619206332673681</v>
      </c>
      <c r="I38">
        <f>Bawana_NG!Q38</f>
        <v>49.92</v>
      </c>
      <c r="J38">
        <f>Bawana_RLNG!Q38</f>
        <v>0</v>
      </c>
      <c r="K38">
        <f>Bawana_Spot!Q38</f>
        <v>23.00190570884083</v>
      </c>
      <c r="L38">
        <f>TWOMCL!P38</f>
        <v>0</v>
      </c>
      <c r="M38">
        <f>EDWPCL!T38</f>
        <v>0</v>
      </c>
      <c r="N38">
        <f>'MSW BWN'!T38</f>
        <v>4.5754159999999988</v>
      </c>
      <c r="O38">
        <f>BYPL_ISGS_exbus!BB38</f>
        <v>706.31679344375084</v>
      </c>
      <c r="P38" s="77">
        <v>68.180000000000007</v>
      </c>
      <c r="Q38" s="77">
        <v>17.149999999999999</v>
      </c>
      <c r="R38" s="80">
        <v>23.75</v>
      </c>
      <c r="S38" s="80">
        <v>0</v>
      </c>
      <c r="T38" s="78">
        <f>SUMPRODUCT(LTA!F38:AJ38,LTA!F$101:AJ$101,LTA!F$104:AJ$104)</f>
        <v>83.36</v>
      </c>
      <c r="U38" s="78">
        <f>SUMPRODUCT(LTA!F38:AJ38,LTA!F$102:AJ$102,LTA!F$104:AJ$104)</f>
        <v>98.73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-125</v>
      </c>
      <c r="AA38" s="117">
        <f>STOA!I38</f>
        <v>9.4499999999999993</v>
      </c>
      <c r="AB38" s="117">
        <f>-STOA!O38</f>
        <v>-120</v>
      </c>
      <c r="AC38">
        <f t="shared" si="0"/>
        <v>12.07681766679258</v>
      </c>
      <c r="AD38">
        <f t="shared" si="1"/>
        <v>827.93612249352793</v>
      </c>
      <c r="AE38">
        <f>'IDT-1'!C38</f>
        <v>0</v>
      </c>
      <c r="AF38" s="26"/>
      <c r="AG38">
        <f t="shared" si="2"/>
        <v>827.93612249352793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8.5225519287833809</v>
      </c>
      <c r="F39">
        <f>GT_Spot!Q39</f>
        <v>0</v>
      </c>
      <c r="G39">
        <f>PPCL_NG!Q39</f>
        <v>9.9600000000000009</v>
      </c>
      <c r="H39">
        <f>PPCL_Spot!Q39</f>
        <v>5.8956358712634103</v>
      </c>
      <c r="I39">
        <f>Bawana_NG!Q39</f>
        <v>49.92</v>
      </c>
      <c r="J39">
        <f>Bawana_RLNG!Q39</f>
        <v>0</v>
      </c>
      <c r="K39">
        <f>Bawana_Spot!Q39</f>
        <v>23.00190570884083</v>
      </c>
      <c r="L39">
        <f>TWOMCL!P39</f>
        <v>0</v>
      </c>
      <c r="M39">
        <f>EDWPCL!T39</f>
        <v>0</v>
      </c>
      <c r="N39">
        <f>'MSW BWN'!T39</f>
        <v>4.5935799999999984</v>
      </c>
      <c r="O39">
        <f>BYPL_ISGS_exbus!BB39</f>
        <v>707.12826121375076</v>
      </c>
      <c r="P39" s="77">
        <v>68.180000000000007</v>
      </c>
      <c r="Q39" s="77">
        <v>17.149999999999999</v>
      </c>
      <c r="R39" s="80">
        <v>23.75</v>
      </c>
      <c r="S39" s="80">
        <v>0</v>
      </c>
      <c r="T39" s="78">
        <f>SUMPRODUCT(LTA!F39:AJ39,LTA!F$101:AJ$101,LTA!F$104:AJ$104)</f>
        <v>94.91</v>
      </c>
      <c r="U39" s="78">
        <f>SUMPRODUCT(LTA!F39:AJ39,LTA!F$102:AJ$102,LTA!F$104:AJ$104)</f>
        <v>98.34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-120</v>
      </c>
      <c r="AA39" s="117">
        <f>STOA!I39</f>
        <v>10.35</v>
      </c>
      <c r="AB39" s="117">
        <f>-STOA!O39</f>
        <v>-120</v>
      </c>
      <c r="AC39">
        <f t="shared" si="0"/>
        <v>12.17929018133</v>
      </c>
      <c r="AD39">
        <f t="shared" si="1"/>
        <v>849.52264454130841</v>
      </c>
      <c r="AE39">
        <f>'IDT-1'!C39</f>
        <v>0</v>
      </c>
      <c r="AF39" s="26"/>
      <c r="AG39">
        <f t="shared" si="2"/>
        <v>849.52264454130841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8.5225519287833809</v>
      </c>
      <c r="F40">
        <f>GT_Spot!Q40</f>
        <v>0</v>
      </c>
      <c r="G40">
        <f>PPCL_NG!Q40</f>
        <v>9.9600000000000009</v>
      </c>
      <c r="H40">
        <f>PPCL_Spot!Q40</f>
        <v>8.1204041245703582</v>
      </c>
      <c r="I40">
        <f>Bawana_NG!Q40</f>
        <v>49.92</v>
      </c>
      <c r="J40">
        <f>Bawana_RLNG!Q40</f>
        <v>0</v>
      </c>
      <c r="K40">
        <f>Bawana_Spot!Q40</f>
        <v>23.00190570884083</v>
      </c>
      <c r="L40">
        <f>TWOMCL!P40</f>
        <v>0</v>
      </c>
      <c r="M40">
        <f>EDWPCL!T40</f>
        <v>0</v>
      </c>
      <c r="N40">
        <f>'MSW BWN'!T40</f>
        <v>4.3086919999999989</v>
      </c>
      <c r="O40">
        <f>BYPL_ISGS_exbus!BB40</f>
        <v>707.12826121375076</v>
      </c>
      <c r="P40" s="77">
        <v>68.180000000000007</v>
      </c>
      <c r="Q40" s="77">
        <v>17.149999999999999</v>
      </c>
      <c r="R40" s="80">
        <v>23.75</v>
      </c>
      <c r="S40" s="80">
        <v>0</v>
      </c>
      <c r="T40" s="78">
        <f>SUMPRODUCT(LTA!F40:AJ40,LTA!F$101:AJ$101,LTA!F$104:AJ$104)</f>
        <v>104.42</v>
      </c>
      <c r="U40" s="78">
        <f>SUMPRODUCT(LTA!F40:AJ40,LTA!F$102:AJ$102,LTA!F$104:AJ$104)</f>
        <v>98.4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-105</v>
      </c>
      <c r="AA40" s="117">
        <f>STOA!I40</f>
        <v>11.25</v>
      </c>
      <c r="AB40" s="117">
        <f>-STOA!O40</f>
        <v>-120</v>
      </c>
      <c r="AC40">
        <f t="shared" si="0"/>
        <v>12.066543939504221</v>
      </c>
      <c r="AD40">
        <f t="shared" si="1"/>
        <v>887.04527103644125</v>
      </c>
      <c r="AE40">
        <f>'IDT-1'!C40</f>
        <v>0</v>
      </c>
      <c r="AF40" s="26"/>
      <c r="AG40">
        <f t="shared" si="2"/>
        <v>887.04527103644125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7.8310236669518103</v>
      </c>
      <c r="F41">
        <f>GT_Spot!Q41</f>
        <v>0</v>
      </c>
      <c r="G41">
        <f>PPCL_NG!Q41</f>
        <v>9.9600000000000009</v>
      </c>
      <c r="H41">
        <f>PPCL_Spot!Q41</f>
        <v>7.1092594521404022</v>
      </c>
      <c r="I41">
        <f>Bawana_NG!Q41</f>
        <v>49.92</v>
      </c>
      <c r="J41">
        <f>Bawana_RLNG!Q41</f>
        <v>0</v>
      </c>
      <c r="K41">
        <f>Bawana_Spot!Q41</f>
        <v>22.878103919781225</v>
      </c>
      <c r="L41">
        <f>TWOMCL!P41</f>
        <v>0</v>
      </c>
      <c r="M41">
        <f>EDWPCL!T41</f>
        <v>0</v>
      </c>
      <c r="N41">
        <f>'MSW BWN'!T41</f>
        <v>4.3545799999999995</v>
      </c>
      <c r="O41">
        <f>BYPL_ISGS_exbus!BB41</f>
        <v>707.12826121375076</v>
      </c>
      <c r="P41" s="77">
        <v>68.180000000000007</v>
      </c>
      <c r="Q41" s="77">
        <v>17.149999999999999</v>
      </c>
      <c r="R41" s="80">
        <v>23.75</v>
      </c>
      <c r="S41" s="80">
        <v>0</v>
      </c>
      <c r="T41" s="78">
        <f>SUMPRODUCT(LTA!F41:AJ41,LTA!F$101:AJ$101,LTA!F$104:AJ$104)</f>
        <v>114.00999999999999</v>
      </c>
      <c r="U41" s="78">
        <f>SUMPRODUCT(LTA!F41:AJ41,LTA!F$102:AJ$102,LTA!F$104:AJ$104)</f>
        <v>98.43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-85</v>
      </c>
      <c r="AA41" s="117">
        <f>STOA!I41</f>
        <v>12.45</v>
      </c>
      <c r="AB41" s="117">
        <f>-STOA!O41</f>
        <v>-120</v>
      </c>
      <c r="AC41">
        <f t="shared" si="0"/>
        <v>11.924137588284111</v>
      </c>
      <c r="AD41">
        <f t="shared" si="1"/>
        <v>921.22709066434004</v>
      </c>
      <c r="AE41">
        <f>'IDT-1'!C41</f>
        <v>0</v>
      </c>
      <c r="AF41" s="26"/>
      <c r="AG41">
        <f t="shared" si="2"/>
        <v>921.22709066434004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7.8310236669518103</v>
      </c>
      <c r="F42">
        <f>GT_Spot!Q42</f>
        <v>0</v>
      </c>
      <c r="G42">
        <f>PPCL_NG!Q42</f>
        <v>9.9600000000000009</v>
      </c>
      <c r="H42">
        <f>PPCL_Spot!Q42</f>
        <v>7.1092594521404022</v>
      </c>
      <c r="I42">
        <f>Bawana_NG!Q42</f>
        <v>49.92</v>
      </c>
      <c r="J42">
        <f>Bawana_RLNG!Q42</f>
        <v>0</v>
      </c>
      <c r="K42">
        <f>Bawana_Spot!Q42</f>
        <v>22.878103919781225</v>
      </c>
      <c r="L42">
        <f>TWOMCL!P42</f>
        <v>0</v>
      </c>
      <c r="M42">
        <f>EDWPCL!T42</f>
        <v>0</v>
      </c>
      <c r="N42">
        <f>'MSW BWN'!T42</f>
        <v>4.4100279999999996</v>
      </c>
      <c r="O42">
        <f>BYPL_ISGS_exbus!BB42</f>
        <v>704.89503428575074</v>
      </c>
      <c r="P42" s="77">
        <v>68.180000000000007</v>
      </c>
      <c r="Q42" s="77">
        <v>17.149999999999999</v>
      </c>
      <c r="R42" s="80">
        <v>23.75</v>
      </c>
      <c r="S42" s="80">
        <v>0</v>
      </c>
      <c r="T42" s="78">
        <f>SUMPRODUCT(LTA!F42:AJ42,LTA!F$101:AJ$101,LTA!F$104:AJ$104)</f>
        <v>124.14</v>
      </c>
      <c r="U42" s="78">
        <f>SUMPRODUCT(LTA!F42:AJ42,LTA!F$102:AJ$102,LTA!F$104:AJ$104)</f>
        <v>98.47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-70</v>
      </c>
      <c r="AA42" s="117">
        <f>STOA!I42</f>
        <v>13.35</v>
      </c>
      <c r="AB42" s="117">
        <f>-STOA!O42</f>
        <v>-120</v>
      </c>
      <c r="AC42">
        <f t="shared" si="0"/>
        <v>11.86921722088478</v>
      </c>
      <c r="AD42">
        <f t="shared" si="1"/>
        <v>945.17423210373931</v>
      </c>
      <c r="AE42">
        <f>'IDT-1'!C42</f>
        <v>0</v>
      </c>
      <c r="AF42" s="26"/>
      <c r="AG42">
        <f t="shared" si="2"/>
        <v>945.17423210373931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7.8366201196922187</v>
      </c>
      <c r="F43">
        <f>GT_Spot!Q43</f>
        <v>0</v>
      </c>
      <c r="G43">
        <f>PPCL_NG!Q43</f>
        <v>9.9600000000000009</v>
      </c>
      <c r="H43">
        <f>PPCL_Spot!Q43</f>
        <v>6.9507240337535157</v>
      </c>
      <c r="I43">
        <f>Bawana_NG!Q43</f>
        <v>49.92</v>
      </c>
      <c r="J43">
        <f>Bawana_RLNG!Q43</f>
        <v>0</v>
      </c>
      <c r="K43">
        <f>Bawana_Spot!Q43</f>
        <v>20.001899520624136</v>
      </c>
      <c r="L43">
        <f>TWOMCL!P43</f>
        <v>0</v>
      </c>
      <c r="M43">
        <f>EDWPCL!T43</f>
        <v>0</v>
      </c>
      <c r="N43">
        <f>'MSW BWN'!T43</f>
        <v>4.364139999999999</v>
      </c>
      <c r="O43">
        <f>BYPL_ISGS_exbus!BB43</f>
        <v>705.1820616517507</v>
      </c>
      <c r="P43" s="77">
        <v>68.180000000000007</v>
      </c>
      <c r="Q43" s="77">
        <v>17.149999999999999</v>
      </c>
      <c r="R43" s="80">
        <v>23.75</v>
      </c>
      <c r="S43" s="80">
        <v>0</v>
      </c>
      <c r="T43" s="78">
        <f>SUMPRODUCT(LTA!F43:AJ43,LTA!F$101:AJ$101,LTA!F$104:AJ$104)</f>
        <v>133.49</v>
      </c>
      <c r="U43" s="78">
        <f>SUMPRODUCT(LTA!F43:AJ43,LTA!F$102:AJ$102,LTA!F$104:AJ$104)</f>
        <v>98.59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-50</v>
      </c>
      <c r="AA43" s="117">
        <f>STOA!I43</f>
        <v>13.95</v>
      </c>
      <c r="AB43" s="117">
        <f>-STOA!O43</f>
        <v>-120</v>
      </c>
      <c r="AC43">
        <f t="shared" si="0"/>
        <v>11.711345597640426</v>
      </c>
      <c r="AD43">
        <f t="shared" si="1"/>
        <v>977.61409972818012</v>
      </c>
      <c r="AE43">
        <f>'IDT-1'!C43</f>
        <v>0</v>
      </c>
      <c r="AF43" s="26"/>
      <c r="AG43">
        <f t="shared" si="2"/>
        <v>977.61409972818012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7.8366201196922187</v>
      </c>
      <c r="F44">
        <f>GT_Spot!Q44</f>
        <v>0</v>
      </c>
      <c r="G44">
        <f>PPCL_NG!Q44</f>
        <v>9.9600000000000009</v>
      </c>
      <c r="H44">
        <f>PPCL_Spot!Q44</f>
        <v>7.1092594521404022</v>
      </c>
      <c r="I44">
        <f>Bawana_NG!Q44</f>
        <v>49.92</v>
      </c>
      <c r="J44">
        <f>Bawana_RLNG!Q44</f>
        <v>0</v>
      </c>
      <c r="K44">
        <f>Bawana_Spot!Q44</f>
        <v>22.878103919781225</v>
      </c>
      <c r="L44">
        <f>TWOMCL!P44</f>
        <v>0</v>
      </c>
      <c r="M44">
        <f>EDWPCL!T44</f>
        <v>0</v>
      </c>
      <c r="N44">
        <f>'MSW BWN'!T44</f>
        <v>4.4004679999999992</v>
      </c>
      <c r="O44">
        <f>BYPL_ISGS_exbus!BB44</f>
        <v>702.94883446975075</v>
      </c>
      <c r="P44" s="77">
        <v>68.180000000000007</v>
      </c>
      <c r="Q44" s="77">
        <v>17.149999999999999</v>
      </c>
      <c r="R44" s="80">
        <v>23.75</v>
      </c>
      <c r="S44" s="80">
        <v>0</v>
      </c>
      <c r="T44" s="78">
        <f>SUMPRODUCT(LTA!F44:AJ44,LTA!F$101:AJ$101,LTA!F$104:AJ$104)</f>
        <v>138.74</v>
      </c>
      <c r="U44" s="78">
        <f>SUMPRODUCT(LTA!F44:AJ44,LTA!F$102:AJ$102,LTA!F$104:AJ$104)</f>
        <v>98.600000000000009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-40</v>
      </c>
      <c r="AA44" s="117">
        <f>STOA!I44</f>
        <v>14.55</v>
      </c>
      <c r="AB44" s="117">
        <f>-STOA!O44</f>
        <v>-120</v>
      </c>
      <c r="AC44">
        <f t="shared" si="0"/>
        <v>11.992239783288095</v>
      </c>
      <c r="AD44">
        <f t="shared" si="1"/>
        <v>959.03104617807639</v>
      </c>
      <c r="AE44">
        <f>'IDT-1'!C44</f>
        <v>0</v>
      </c>
      <c r="AF44" s="26"/>
      <c r="AG44">
        <f t="shared" si="2"/>
        <v>959.03104617807639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7.8366201196922187</v>
      </c>
      <c r="F45">
        <f>GT_Spot!Q45</f>
        <v>0</v>
      </c>
      <c r="G45">
        <f>PPCL_NG!Q45</f>
        <v>9.9600000000000009</v>
      </c>
      <c r="H45">
        <f>PPCL_Spot!Q45</f>
        <v>7.8391834183939171</v>
      </c>
      <c r="I45">
        <f>Bawana_NG!Q45</f>
        <v>49.92</v>
      </c>
      <c r="J45">
        <f>Bawana_RLNG!Q45</f>
        <v>0</v>
      </c>
      <c r="K45">
        <f>Bawana_Spot!Q45</f>
        <v>22.878103919781225</v>
      </c>
      <c r="L45">
        <f>TWOMCL!P45</f>
        <v>0</v>
      </c>
      <c r="M45">
        <f>EDWPCL!T45</f>
        <v>0</v>
      </c>
      <c r="N45">
        <f>'MSW BWN'!T45</f>
        <v>4.4186319999999988</v>
      </c>
      <c r="O45">
        <f>BYPL_ISGS_exbus!BB45</f>
        <v>702.94883446975075</v>
      </c>
      <c r="P45" s="77">
        <v>68.180000000000007</v>
      </c>
      <c r="Q45" s="77">
        <v>17.149999999999999</v>
      </c>
      <c r="R45" s="80">
        <v>23.75</v>
      </c>
      <c r="S45" s="80">
        <v>0</v>
      </c>
      <c r="T45" s="78">
        <f>SUMPRODUCT(LTA!F45:AJ45,LTA!F$101:AJ$101,LTA!F$104:AJ$104)</f>
        <v>144.88999999999999</v>
      </c>
      <c r="U45" s="78">
        <f>SUMPRODUCT(LTA!F45:AJ45,LTA!F$102:AJ$102,LTA!F$104:AJ$104)</f>
        <v>98.61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-20</v>
      </c>
      <c r="AA45" s="117">
        <f>STOA!I45</f>
        <v>14.85</v>
      </c>
      <c r="AB45" s="117">
        <f>-STOA!O45</f>
        <v>-120</v>
      </c>
      <c r="AC45">
        <f t="shared" si="0"/>
        <v>11.567373943670383</v>
      </c>
      <c r="AD45">
        <f t="shared" si="1"/>
        <v>1021.6639999839474</v>
      </c>
      <c r="AE45">
        <f>'IDT-1'!C45</f>
        <v>0</v>
      </c>
      <c r="AF45" s="26"/>
      <c r="AG45">
        <f t="shared" si="2"/>
        <v>1021.6639999839474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7.8366201196922187</v>
      </c>
      <c r="F46">
        <f>GT_Spot!Q46</f>
        <v>0</v>
      </c>
      <c r="G46">
        <f>PPCL_NG!Q46</f>
        <v>9.9600000000000009</v>
      </c>
      <c r="H46">
        <f>PPCL_Spot!Q46</f>
        <v>7.35</v>
      </c>
      <c r="I46">
        <f>Bawana_NG!Q46</f>
        <v>49.92</v>
      </c>
      <c r="J46">
        <f>Bawana_RLNG!Q46</f>
        <v>0</v>
      </c>
      <c r="K46">
        <f>Bawana_Spot!Q46</f>
        <v>22.878103919781225</v>
      </c>
      <c r="L46">
        <f>TWOMCL!P46</f>
        <v>0</v>
      </c>
      <c r="M46">
        <f>EDWPCL!T46</f>
        <v>0</v>
      </c>
      <c r="N46">
        <f>'MSW BWN'!T46</f>
        <v>4.6710159999999989</v>
      </c>
      <c r="O46">
        <f>BYPL_ISGS_exbus!BB46</f>
        <v>709.21121048816724</v>
      </c>
      <c r="P46" s="77">
        <v>68.180000000000007</v>
      </c>
      <c r="Q46" s="77">
        <v>17.149999999999999</v>
      </c>
      <c r="R46" s="80">
        <v>23.75</v>
      </c>
      <c r="S46" s="80">
        <v>0</v>
      </c>
      <c r="T46" s="78">
        <f>SUMPRODUCT(LTA!F46:AJ46,LTA!F$101:AJ$101,LTA!F$104:AJ$104)</f>
        <v>150.16</v>
      </c>
      <c r="U46" s="78">
        <f>SUMPRODUCT(LTA!F46:AJ46,LTA!F$102:AJ$102,LTA!F$104:AJ$104)</f>
        <v>98.64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</v>
      </c>
      <c r="AA46" s="117">
        <f>STOA!I46</f>
        <v>14.85</v>
      </c>
      <c r="AB46" s="117">
        <f>-STOA!O46</f>
        <v>-120</v>
      </c>
      <c r="AC46">
        <f t="shared" si="0"/>
        <v>11.622648380139607</v>
      </c>
      <c r="AD46">
        <f t="shared" si="1"/>
        <v>1037.9343021475011</v>
      </c>
      <c r="AE46">
        <f>'IDT-1'!C46</f>
        <v>0</v>
      </c>
      <c r="AF46" s="26"/>
      <c r="AG46">
        <f t="shared" si="2"/>
        <v>1037.9343021475011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7.8394378966455109</v>
      </c>
      <c r="F47">
        <f>GT_Spot!Q47</f>
        <v>0</v>
      </c>
      <c r="G47">
        <f>PPCL_NG!Q47</f>
        <v>9.9600000000000009</v>
      </c>
      <c r="H47">
        <f>PPCL_Spot!Q47</f>
        <v>7.2091989778913446</v>
      </c>
      <c r="I47">
        <f>Bawana_NG!Q47</f>
        <v>49.92</v>
      </c>
      <c r="J47">
        <f>Bawana_RLNG!Q47</f>
        <v>0</v>
      </c>
      <c r="K47">
        <f>Bawana_Spot!Q47</f>
        <v>22.878103919781225</v>
      </c>
      <c r="L47">
        <f>TWOMCL!P47</f>
        <v>0</v>
      </c>
      <c r="M47">
        <f>EDWPCL!T47</f>
        <v>0</v>
      </c>
      <c r="N47">
        <f>'MSW BWN'!T47</f>
        <v>4.3086919999999989</v>
      </c>
      <c r="O47">
        <f>BYPL_ISGS_exbus!BB47</f>
        <v>713.15619362895916</v>
      </c>
      <c r="P47" s="77">
        <v>68.180000000000007</v>
      </c>
      <c r="Q47" s="77">
        <v>17.149999999999999</v>
      </c>
      <c r="R47" s="80">
        <v>23.75</v>
      </c>
      <c r="S47" s="80">
        <v>0</v>
      </c>
      <c r="T47" s="78">
        <f>SUMPRODUCT(LTA!F47:AJ47,LTA!F$101:AJ$101,LTA!F$104:AJ$104)</f>
        <v>152.49</v>
      </c>
      <c r="U47" s="78">
        <f>SUMPRODUCT(LTA!F47:AJ47,LTA!F$102:AJ$102,LTA!F$104:AJ$104)</f>
        <v>98.47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14.85</v>
      </c>
      <c r="AB47" s="117">
        <f>-STOA!O47</f>
        <v>-120</v>
      </c>
      <c r="AC47">
        <f t="shared" si="0"/>
        <v>11.53879761518828</v>
      </c>
      <c r="AD47">
        <f t="shared" si="1"/>
        <v>1058.622828808089</v>
      </c>
      <c r="AE47">
        <f>'IDT-1'!C47</f>
        <v>0</v>
      </c>
      <c r="AF47" s="26"/>
      <c r="AG47">
        <f t="shared" si="2"/>
        <v>1058.622828808089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14.401350540216086</v>
      </c>
      <c r="F48">
        <f>GT_Spot!Q48</f>
        <v>0</v>
      </c>
      <c r="G48">
        <f>PPCL_NG!Q48</f>
        <v>9.9600000000000009</v>
      </c>
      <c r="H48">
        <f>PPCL_Spot!Q48</f>
        <v>16.358182424175094</v>
      </c>
      <c r="I48">
        <f>Bawana_NG!Q48</f>
        <v>49.92</v>
      </c>
      <c r="J48">
        <f>Bawana_RLNG!Q48</f>
        <v>0</v>
      </c>
      <c r="K48">
        <f>Bawana_Spot!Q48</f>
        <v>22.878103919781225</v>
      </c>
      <c r="L48">
        <f>TWOMCL!P48</f>
        <v>0</v>
      </c>
      <c r="M48">
        <f>EDWPCL!T48</f>
        <v>0</v>
      </c>
      <c r="N48">
        <f>'MSW BWN'!T48</f>
        <v>4.2350799999999991</v>
      </c>
      <c r="O48">
        <f>BYPL_ISGS_exbus!BB48</f>
        <v>713.15619362895916</v>
      </c>
      <c r="P48" s="77">
        <v>68.180000000000007</v>
      </c>
      <c r="Q48" s="77">
        <v>17.149999999999999</v>
      </c>
      <c r="R48" s="80">
        <v>23.75</v>
      </c>
      <c r="S48" s="80">
        <v>0</v>
      </c>
      <c r="T48" s="78">
        <f>SUMPRODUCT(LTA!F48:AJ48,LTA!F$101:AJ$101,LTA!F$104:AJ$104)</f>
        <v>155.19</v>
      </c>
      <c r="U48" s="78">
        <f>SUMPRODUCT(LTA!F48:AJ48,LTA!F$102:AJ$102,LTA!F$104:AJ$104)</f>
        <v>98.56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14.85</v>
      </c>
      <c r="AB48" s="117">
        <f>-STOA!O48</f>
        <v>-120</v>
      </c>
      <c r="AC48">
        <f t="shared" si="0"/>
        <v>11.700957715178996</v>
      </c>
      <c r="AD48">
        <f t="shared" si="1"/>
        <v>1076.8879527979525</v>
      </c>
      <c r="AE48">
        <f>'IDT-1'!C48</f>
        <v>0</v>
      </c>
      <c r="AF48" s="26"/>
      <c r="AG48">
        <f t="shared" si="2"/>
        <v>1076.8879527979525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14.401350540216086</v>
      </c>
      <c r="F49">
        <f>GT_Spot!Q49</f>
        <v>0</v>
      </c>
      <c r="G49">
        <f>PPCL_NG!Q49</f>
        <v>9.9600000000000009</v>
      </c>
      <c r="H49">
        <f>PPCL_Spot!Q49</f>
        <v>15.678257971336517</v>
      </c>
      <c r="I49">
        <f>Bawana_NG!Q49</f>
        <v>49.92</v>
      </c>
      <c r="J49">
        <f>Bawana_RLNG!Q49</f>
        <v>0</v>
      </c>
      <c r="K49">
        <f>Bawana_Spot!Q49</f>
        <v>20.001898115072219</v>
      </c>
      <c r="L49">
        <f>TWOMCL!P49</f>
        <v>0</v>
      </c>
      <c r="M49">
        <f>EDWPCL!T49</f>
        <v>0</v>
      </c>
      <c r="N49">
        <f>'MSW BWN'!T49</f>
        <v>4.414807999999999</v>
      </c>
      <c r="O49">
        <f>BYPL_ISGS_exbus!BB49</f>
        <v>714.25468876495904</v>
      </c>
      <c r="P49" s="77">
        <v>68.180000000000007</v>
      </c>
      <c r="Q49" s="77">
        <v>17.149999999999999</v>
      </c>
      <c r="R49" s="80">
        <v>23.75</v>
      </c>
      <c r="S49" s="80">
        <v>0</v>
      </c>
      <c r="T49" s="78">
        <f>SUMPRODUCT(LTA!F49:AJ49,LTA!F$101:AJ$101,LTA!F$104:AJ$104)</f>
        <v>157.15</v>
      </c>
      <c r="U49" s="78">
        <f>SUMPRODUCT(LTA!F49:AJ49,LTA!F$102:AJ$102,LTA!F$104:AJ$104)</f>
        <v>98.56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15.45</v>
      </c>
      <c r="AB49" s="117">
        <f>-STOA!O49</f>
        <v>-120</v>
      </c>
      <c r="AC49">
        <f t="shared" si="0"/>
        <v>11.703440132509376</v>
      </c>
      <c r="AD49">
        <f t="shared" si="1"/>
        <v>1077.1675632590745</v>
      </c>
      <c r="AE49">
        <f>'IDT-1'!C49</f>
        <v>0</v>
      </c>
      <c r="AF49" s="26"/>
      <c r="AG49">
        <f t="shared" si="2"/>
        <v>1077.1675632590745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14.401350540216086</v>
      </c>
      <c r="F50">
        <f>GT_Spot!Q50</f>
        <v>0</v>
      </c>
      <c r="G50">
        <f>PPCL_NG!Q50</f>
        <v>9.9600000000000009</v>
      </c>
      <c r="H50">
        <f>PPCL_Spot!Q50</f>
        <v>15.516551877360587</v>
      </c>
      <c r="I50">
        <f>Bawana_NG!Q50</f>
        <v>49.92</v>
      </c>
      <c r="J50">
        <f>Bawana_RLNG!Q50</f>
        <v>0</v>
      </c>
      <c r="K50">
        <f>Bawana_Spot!Q50</f>
        <v>22.878103919781225</v>
      </c>
      <c r="L50">
        <f>TWOMCL!P50</f>
        <v>0</v>
      </c>
      <c r="M50">
        <f>EDWPCL!T50</f>
        <v>0</v>
      </c>
      <c r="N50">
        <f>'MSW BWN'!T50</f>
        <v>4.4186319999999988</v>
      </c>
      <c r="O50">
        <f>BYPL_ISGS_exbus!BB50</f>
        <v>714.25468876495904</v>
      </c>
      <c r="P50" s="77">
        <v>68.180000000000007</v>
      </c>
      <c r="Q50" s="77">
        <v>17.149999999999999</v>
      </c>
      <c r="R50" s="80">
        <v>23.75</v>
      </c>
      <c r="S50" s="80">
        <v>0</v>
      </c>
      <c r="T50" s="78">
        <f>SUMPRODUCT(LTA!F50:AJ50,LTA!F$101:AJ$101,LTA!F$104:AJ$104)</f>
        <v>157.13</v>
      </c>
      <c r="U50" s="78">
        <f>SUMPRODUCT(LTA!F50:AJ50,LTA!F$102:AJ$102,LTA!F$104:AJ$104)</f>
        <v>105.56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15.45</v>
      </c>
      <c r="AB50" s="117">
        <f>-STOA!O50</f>
        <v>-120</v>
      </c>
      <c r="AC50">
        <f t="shared" si="0"/>
        <v>11.788785381163828</v>
      </c>
      <c r="AD50">
        <f t="shared" si="1"/>
        <v>1086.7805417211532</v>
      </c>
      <c r="AE50">
        <f>'IDT-1'!C50</f>
        <v>0</v>
      </c>
      <c r="AF50" s="26"/>
      <c r="AG50">
        <f t="shared" si="2"/>
        <v>1086.7805417211532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7.8423913043478262</v>
      </c>
      <c r="F51">
        <f>GT_Spot!Q51</f>
        <v>0</v>
      </c>
      <c r="G51">
        <f>PPCL_NG!Q51</f>
        <v>9.9600000000000009</v>
      </c>
      <c r="H51">
        <f>PPCL_Spot!Q51</f>
        <v>6.1614003182541488</v>
      </c>
      <c r="I51">
        <f>Bawana_NG!Q51</f>
        <v>49.92</v>
      </c>
      <c r="J51">
        <f>Bawana_RLNG!Q51</f>
        <v>0</v>
      </c>
      <c r="K51">
        <f>Bawana_Spot!Q51</f>
        <v>22.878103919781225</v>
      </c>
      <c r="L51">
        <f>TWOMCL!P51</f>
        <v>0</v>
      </c>
      <c r="M51">
        <f>EDWPCL!T51</f>
        <v>0</v>
      </c>
      <c r="N51">
        <f>'MSW BWN'!T51</f>
        <v>4.3870839999999998</v>
      </c>
      <c r="O51">
        <f>BYPL_ISGS_exbus!BB51</f>
        <v>713.15619362895916</v>
      </c>
      <c r="P51" s="77">
        <v>68.180000000000007</v>
      </c>
      <c r="Q51" s="77">
        <v>17.149999999999999</v>
      </c>
      <c r="R51" s="80">
        <v>23.75</v>
      </c>
      <c r="S51" s="80">
        <v>0</v>
      </c>
      <c r="T51" s="78">
        <f>SUMPRODUCT(LTA!F51:AJ51,LTA!F$101:AJ$101,LTA!F$104:AJ$104)</f>
        <v>157.72999999999999</v>
      </c>
      <c r="U51" s="78">
        <f>SUMPRODUCT(LTA!F51:AJ51,LTA!F$102:AJ$102,LTA!F$104:AJ$104)</f>
        <v>106.55000000000001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-50</v>
      </c>
      <c r="AA51" s="117">
        <f>STOA!I51</f>
        <v>15.45</v>
      </c>
      <c r="AB51" s="117">
        <f>-STOA!O51</f>
        <v>-20</v>
      </c>
      <c r="AC51">
        <f t="shared" si="0"/>
        <v>11.794838866926376</v>
      </c>
      <c r="AD51">
        <f t="shared" si="1"/>
        <v>1055.3203343044161</v>
      </c>
      <c r="AE51">
        <f>'IDT-1'!C51</f>
        <v>0</v>
      </c>
      <c r="AF51" s="26"/>
      <c r="AG51">
        <f t="shared" si="2"/>
        <v>1055.3203343044161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-66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7.8423913043478262</v>
      </c>
      <c r="F52">
        <f>GT_Spot!Q52</f>
        <v>0</v>
      </c>
      <c r="G52">
        <f>PPCL_NG!Q52</f>
        <v>9.9600000000000009</v>
      </c>
      <c r="H52">
        <f>PPCL_Spot!Q52</f>
        <v>6.1614003182541488</v>
      </c>
      <c r="I52">
        <f>Bawana_NG!Q52</f>
        <v>49.92</v>
      </c>
      <c r="J52">
        <f>Bawana_RLNG!Q52</f>
        <v>0</v>
      </c>
      <c r="K52">
        <f>Bawana_Spot!Q52</f>
        <v>22.878103919781225</v>
      </c>
      <c r="L52">
        <f>TWOMCL!P52</f>
        <v>0</v>
      </c>
      <c r="M52">
        <f>EDWPCL!T52</f>
        <v>0</v>
      </c>
      <c r="N52">
        <f>'MSW BWN'!T52</f>
        <v>4.0706479999999994</v>
      </c>
      <c r="O52">
        <f>BYPL_ISGS_exbus!BB52</f>
        <v>713.15619362895916</v>
      </c>
      <c r="P52" s="77">
        <v>68.180000000000007</v>
      </c>
      <c r="Q52" s="77">
        <v>17.149999999999999</v>
      </c>
      <c r="R52" s="80">
        <v>23.75</v>
      </c>
      <c r="S52" s="80">
        <v>0</v>
      </c>
      <c r="T52" s="78">
        <f>SUMPRODUCT(LTA!F52:AJ52,LTA!F$101:AJ$101,LTA!F$104:AJ$104)</f>
        <v>157.21</v>
      </c>
      <c r="U52" s="78">
        <f>SUMPRODUCT(LTA!F52:AJ52,LTA!F$102:AJ$102,LTA!F$104:AJ$104)</f>
        <v>107.07000000000001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-40</v>
      </c>
      <c r="AA52" s="117">
        <f>STOA!I52</f>
        <v>15.45</v>
      </c>
      <c r="AB52" s="117">
        <f>-STOA!O52</f>
        <v>-20</v>
      </c>
      <c r="AC52">
        <f t="shared" si="0"/>
        <v>11.312635343927829</v>
      </c>
      <c r="AD52">
        <f t="shared" si="1"/>
        <v>1109.4861018274144</v>
      </c>
      <c r="AE52">
        <f>'IDT-1'!C52</f>
        <v>0</v>
      </c>
      <c r="AF52" s="26"/>
      <c r="AG52">
        <f t="shared" si="2"/>
        <v>1109.4861018274144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-22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7.8423913043478262</v>
      </c>
      <c r="F53">
        <f>GT_Spot!Q53</f>
        <v>0</v>
      </c>
      <c r="G53">
        <f>PPCL_NG!Q53</f>
        <v>9.9600000000000009</v>
      </c>
      <c r="H53">
        <f>PPCL_Spot!Q53</f>
        <v>5.31</v>
      </c>
      <c r="I53">
        <f>Bawana_NG!Q53</f>
        <v>49.92</v>
      </c>
      <c r="J53">
        <f>Bawana_RLNG!Q53</f>
        <v>0</v>
      </c>
      <c r="K53">
        <f>Bawana_Spot!Q53</f>
        <v>22.878103919781225</v>
      </c>
      <c r="L53">
        <f>TWOMCL!P53</f>
        <v>0</v>
      </c>
      <c r="M53">
        <f>EDWPCL!T53</f>
        <v>0</v>
      </c>
      <c r="N53">
        <f>'MSW BWN'!T53</f>
        <v>4.4645199999999985</v>
      </c>
      <c r="O53">
        <f>BYPL_ISGS_exbus!BB53</f>
        <v>699.33108662844381</v>
      </c>
      <c r="P53" s="77">
        <v>68.180000000000007</v>
      </c>
      <c r="Q53" s="77">
        <v>17.149999999999999</v>
      </c>
      <c r="R53" s="80">
        <v>23.75</v>
      </c>
      <c r="S53" s="80">
        <v>0</v>
      </c>
      <c r="T53" s="78">
        <f>SUMPRODUCT(LTA!F53:AJ53,LTA!F$101:AJ$101,LTA!F$104:AJ$104)</f>
        <v>157.65</v>
      </c>
      <c r="U53" s="78">
        <f>SUMPRODUCT(LTA!F53:AJ53,LTA!F$102:AJ$102,LTA!F$104:AJ$104)</f>
        <v>108.42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-35</v>
      </c>
      <c r="AA53" s="117">
        <f>STOA!I53</f>
        <v>15.45</v>
      </c>
      <c r="AB53" s="117">
        <f>-STOA!O53</f>
        <v>-20</v>
      </c>
      <c r="AC53">
        <f t="shared" si="0"/>
        <v>11.229334535689246</v>
      </c>
      <c r="AD53">
        <f t="shared" si="1"/>
        <v>1094.0767673168837</v>
      </c>
      <c r="AE53">
        <f>'IDT-1'!C53</f>
        <v>0</v>
      </c>
      <c r="AF53" s="26"/>
      <c r="AG53">
        <f t="shared" si="2"/>
        <v>1094.0767673168837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7.8423913043478262</v>
      </c>
      <c r="F54">
        <f>GT_Spot!Q54</f>
        <v>0</v>
      </c>
      <c r="G54">
        <f>PPCL_NG!Q54</f>
        <v>9.9600000000000009</v>
      </c>
      <c r="H54">
        <f>PPCL_Spot!Q54</f>
        <v>5.31</v>
      </c>
      <c r="I54">
        <f>Bawana_NG!Q54</f>
        <v>49.92</v>
      </c>
      <c r="J54">
        <f>Bawana_RLNG!Q54</f>
        <v>0</v>
      </c>
      <c r="K54">
        <f>Bawana_Spot!Q54</f>
        <v>22.798112113935581</v>
      </c>
      <c r="L54">
        <f>TWOMCL!P54</f>
        <v>0</v>
      </c>
      <c r="M54">
        <f>EDWPCL!T54</f>
        <v>0</v>
      </c>
      <c r="N54">
        <f>'MSW BWN'!T54</f>
        <v>4.4922439999999986</v>
      </c>
      <c r="O54">
        <f>BYPL_ISGS_exbus!BB54</f>
        <v>696.48455202844377</v>
      </c>
      <c r="P54" s="77">
        <v>68.180000000000007</v>
      </c>
      <c r="Q54" s="77">
        <v>17.149999999999999</v>
      </c>
      <c r="R54" s="80">
        <v>23.75</v>
      </c>
      <c r="S54" s="80">
        <v>0</v>
      </c>
      <c r="T54" s="78">
        <f>SUMPRODUCT(LTA!F54:AJ54,LTA!F$101:AJ$101,LTA!F$104:AJ$104)</f>
        <v>158.15</v>
      </c>
      <c r="U54" s="78">
        <f>SUMPRODUCT(LTA!F54:AJ54,LTA!F$102:AJ$102,LTA!F$104:AJ$104)</f>
        <v>109.99000000000001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-40</v>
      </c>
      <c r="AA54" s="117">
        <f>STOA!I54</f>
        <v>15.45</v>
      </c>
      <c r="AB54" s="117">
        <f>-STOA!O54</f>
        <v>-20</v>
      </c>
      <c r="AC54">
        <f t="shared" si="0"/>
        <v>11.177650436906823</v>
      </c>
      <c r="AD54">
        <f t="shared" si="1"/>
        <v>1098.2996490098203</v>
      </c>
      <c r="AE54">
        <f>'IDT-1'!C54</f>
        <v>0</v>
      </c>
      <c r="AF54" s="26"/>
      <c r="AG54">
        <f t="shared" si="2"/>
        <v>1098.2996490098203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7.8423913043478262</v>
      </c>
      <c r="F55">
        <f>GT_Spot!Q55</f>
        <v>0</v>
      </c>
      <c r="G55">
        <f>PPCL_NG!Q55</f>
        <v>9.9600000000000009</v>
      </c>
      <c r="H55">
        <f>PPCL_Spot!Q55</f>
        <v>4.8494361120799905</v>
      </c>
      <c r="I55">
        <f>Bawana_NG!Q55</f>
        <v>49.92</v>
      </c>
      <c r="J55">
        <f>Bawana_RLNG!Q55</f>
        <v>0</v>
      </c>
      <c r="K55">
        <f>Bawana_Spot!Q55</f>
        <v>20</v>
      </c>
      <c r="L55">
        <f>TWOMCL!P55</f>
        <v>0</v>
      </c>
      <c r="M55">
        <f>EDWPCL!T55</f>
        <v>0</v>
      </c>
      <c r="N55">
        <f>'MSW BWN'!T55</f>
        <v>4.4511359999999991</v>
      </c>
      <c r="O55">
        <f>BYPL_ISGS_exbus!BB55</f>
        <v>693.37455005068568</v>
      </c>
      <c r="P55" s="77">
        <v>68.180000000000007</v>
      </c>
      <c r="Q55" s="77">
        <v>17.149999999999999</v>
      </c>
      <c r="R55" s="80">
        <v>23.75</v>
      </c>
      <c r="S55" s="80">
        <v>0</v>
      </c>
      <c r="T55" s="78">
        <f>SUMPRODUCT(LTA!F55:AJ55,LTA!F$101:AJ$101,LTA!F$104:AJ$104)</f>
        <v>158.87</v>
      </c>
      <c r="U55" s="78">
        <f>SUMPRODUCT(LTA!F55:AJ55,LTA!F$102:AJ$102,LTA!F$104:AJ$104)</f>
        <v>111.66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-40</v>
      </c>
      <c r="AA55" s="117">
        <f>STOA!I55</f>
        <v>15.45</v>
      </c>
      <c r="AB55" s="117">
        <f>-STOA!O55</f>
        <v>-20</v>
      </c>
      <c r="AC55">
        <f t="shared" si="0"/>
        <v>11.453010783563062</v>
      </c>
      <c r="AD55">
        <f t="shared" si="1"/>
        <v>1059.0045026835505</v>
      </c>
      <c r="AE55">
        <f>'IDT-1'!C55</f>
        <v>0</v>
      </c>
      <c r="AF55" s="26"/>
      <c r="AG55">
        <f t="shared" si="2"/>
        <v>1059.0045026835505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7.8423913043478262</v>
      </c>
      <c r="F56">
        <f>GT_Spot!Q56</f>
        <v>0</v>
      </c>
      <c r="G56">
        <f>PPCL_NG!Q56</f>
        <v>9.9600000000000009</v>
      </c>
      <c r="H56">
        <f>PPCL_Spot!Q56</f>
        <v>5.1906035585533203</v>
      </c>
      <c r="I56">
        <f>Bawana_NG!Q56</f>
        <v>49.92</v>
      </c>
      <c r="J56">
        <f>Bawana_RLNG!Q56</f>
        <v>0</v>
      </c>
      <c r="K56">
        <f>Bawana_Spot!Q56</f>
        <v>22.798112113935581</v>
      </c>
      <c r="L56">
        <f>TWOMCL!P56</f>
        <v>0</v>
      </c>
      <c r="M56">
        <f>EDWPCL!T56</f>
        <v>0</v>
      </c>
      <c r="N56">
        <f>'MSW BWN'!T56</f>
        <v>4.5476919999999987</v>
      </c>
      <c r="O56">
        <f>BYPL_ISGS_exbus!BB56</f>
        <v>700.87366891068552</v>
      </c>
      <c r="P56" s="77">
        <v>68.180000000000007</v>
      </c>
      <c r="Q56" s="77">
        <v>17.149999999999999</v>
      </c>
      <c r="R56" s="80">
        <v>23.75</v>
      </c>
      <c r="S56" s="80">
        <v>0</v>
      </c>
      <c r="T56" s="78">
        <f>SUMPRODUCT(LTA!F56:AJ56,LTA!F$101:AJ$101,LTA!F$104:AJ$104)</f>
        <v>157.30000000000001</v>
      </c>
      <c r="U56" s="78">
        <f>SUMPRODUCT(LTA!F56:AJ56,LTA!F$102:AJ$102,LTA!F$104:AJ$104)</f>
        <v>112.84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-40</v>
      </c>
      <c r="AA56" s="117">
        <f>STOA!I56</f>
        <v>15.45</v>
      </c>
      <c r="AB56" s="117">
        <f>-STOA!O56</f>
        <v>-20</v>
      </c>
      <c r="AC56">
        <f t="shared" si="0"/>
        <v>11.544046382462657</v>
      </c>
      <c r="AD56">
        <f t="shared" si="1"/>
        <v>1069.2584215050595</v>
      </c>
      <c r="AE56">
        <f>'IDT-1'!C56</f>
        <v>0</v>
      </c>
      <c r="AF56" s="26"/>
      <c r="AG56">
        <f t="shared" si="2"/>
        <v>1069.2584215050595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7.8423913043478262</v>
      </c>
      <c r="F57">
        <f>GT_Spot!Q57</f>
        <v>0</v>
      </c>
      <c r="G57">
        <f>PPCL_NG!Q57</f>
        <v>9.9600000000000009</v>
      </c>
      <c r="H57">
        <f>PPCL_Spot!Q57</f>
        <v>5.1906035585533203</v>
      </c>
      <c r="I57">
        <f>Bawana_NG!Q57</f>
        <v>49.92</v>
      </c>
      <c r="J57">
        <f>Bawana_RLNG!Q57</f>
        <v>0</v>
      </c>
      <c r="K57">
        <f>Bawana_Spot!Q57</f>
        <v>22.880000000000003</v>
      </c>
      <c r="L57">
        <f>TWOMCL!P57</f>
        <v>0</v>
      </c>
      <c r="M57">
        <f>EDWPCL!T57</f>
        <v>0</v>
      </c>
      <c r="N57">
        <f>'MSW BWN'!T57</f>
        <v>4.4186319999999988</v>
      </c>
      <c r="O57">
        <f>BYPL_ISGS_exbus!BB57</f>
        <v>700.87366891068552</v>
      </c>
      <c r="P57" s="77">
        <v>68.180000000000007</v>
      </c>
      <c r="Q57" s="77">
        <v>17.149999999999999</v>
      </c>
      <c r="R57" s="80">
        <v>23.75</v>
      </c>
      <c r="S57" s="80">
        <v>0</v>
      </c>
      <c r="T57" s="78">
        <f>SUMPRODUCT(LTA!F57:AJ57,LTA!F$101:AJ$101,LTA!F$104:AJ$104)</f>
        <v>155.88999999999999</v>
      </c>
      <c r="U57" s="78">
        <f>SUMPRODUCT(LTA!F57:AJ57,LTA!F$102:AJ$102,LTA!F$104:AJ$104)</f>
        <v>114.26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-30</v>
      </c>
      <c r="AA57" s="117">
        <f>STOA!I57</f>
        <v>14.85</v>
      </c>
      <c r="AB57" s="117">
        <f>-STOA!O57</f>
        <v>-20</v>
      </c>
      <c r="AC57">
        <f t="shared" si="0"/>
        <v>10.961360978917329</v>
      </c>
      <c r="AD57">
        <f t="shared" si="1"/>
        <v>1134.2039347946693</v>
      </c>
      <c r="AE57">
        <f>'IDT-1'!C57</f>
        <v>0</v>
      </c>
      <c r="AF57" s="26"/>
      <c r="AG57">
        <f t="shared" si="2"/>
        <v>1134.2039347946693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7.8423913043478262</v>
      </c>
      <c r="F58">
        <f>GT_Spot!Q58</f>
        <v>0</v>
      </c>
      <c r="G58">
        <f>PPCL_NG!Q58</f>
        <v>9.9600000000000009</v>
      </c>
      <c r="H58">
        <f>PPCL_Spot!Q58</f>
        <v>5.1906035585533203</v>
      </c>
      <c r="I58">
        <f>Bawana_NG!Q58</f>
        <v>49.92</v>
      </c>
      <c r="J58">
        <f>Bawana_RLNG!Q58</f>
        <v>0</v>
      </c>
      <c r="K58">
        <f>Bawana_Spot!Q58</f>
        <v>22.880000000000003</v>
      </c>
      <c r="L58">
        <f>TWOMCL!P58</f>
        <v>0</v>
      </c>
      <c r="M58">
        <f>EDWPCL!T58</f>
        <v>0</v>
      </c>
      <c r="N58">
        <f>'MSW BWN'!T58</f>
        <v>4.3870839999999998</v>
      </c>
      <c r="O58">
        <f>BYPL_ISGS_exbus!BB58</f>
        <v>702.16682827576494</v>
      </c>
      <c r="P58" s="77">
        <v>68.180000000000007</v>
      </c>
      <c r="Q58" s="77">
        <v>17.149999999999999</v>
      </c>
      <c r="R58" s="80">
        <v>23.75</v>
      </c>
      <c r="S58" s="80">
        <v>0</v>
      </c>
      <c r="T58" s="78">
        <f>SUMPRODUCT(LTA!F58:AJ58,LTA!F$101:AJ$101,LTA!F$104:AJ$104)</f>
        <v>155.34</v>
      </c>
      <c r="U58" s="78">
        <f>SUMPRODUCT(LTA!F58:AJ58,LTA!F$102:AJ$102,LTA!F$104:AJ$104)</f>
        <v>115.32000000000001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-30</v>
      </c>
      <c r="AA58" s="117">
        <f>STOA!I58</f>
        <v>14.85</v>
      </c>
      <c r="AB58" s="117">
        <f>-STOA!O58</f>
        <v>-20</v>
      </c>
      <c r="AC58">
        <f t="shared" si="0"/>
        <v>11.014879158930027</v>
      </c>
      <c r="AD58">
        <f t="shared" si="1"/>
        <v>1140.2320279797359</v>
      </c>
      <c r="AE58">
        <f>'IDT-1'!C58</f>
        <v>0</v>
      </c>
      <c r="AF58" s="26"/>
      <c r="AG58">
        <f t="shared" si="2"/>
        <v>1140.2320279797359</v>
      </c>
      <c r="AI58" s="75">
        <f>PXIL!I58</f>
        <v>0</v>
      </c>
      <c r="AJ58" s="75">
        <f>PXIL!O58</f>
        <v>0</v>
      </c>
      <c r="AK58" s="75">
        <f>RTM_IEX!I58</f>
        <v>4.3099999999999996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7.6603174603174589</v>
      </c>
      <c r="F59">
        <f>GT_Spot!Q59</f>
        <v>0</v>
      </c>
      <c r="G59">
        <f>PPCL_NG!Q59</f>
        <v>9.9600000000000009</v>
      </c>
      <c r="H59">
        <f>PPCL_Spot!Q59</f>
        <v>5.1906035585533203</v>
      </c>
      <c r="I59">
        <f>Bawana_NG!Q59</f>
        <v>49.92</v>
      </c>
      <c r="J59">
        <f>Bawana_RLNG!Q59</f>
        <v>0</v>
      </c>
      <c r="K59">
        <f>Bawana_Spot!Q59</f>
        <v>22.880000000000003</v>
      </c>
      <c r="L59">
        <f>TWOMCL!P59</f>
        <v>0</v>
      </c>
      <c r="M59">
        <f>EDWPCL!T59</f>
        <v>0</v>
      </c>
      <c r="N59">
        <f>'MSW BWN'!T59</f>
        <v>4.4463559999999989</v>
      </c>
      <c r="O59">
        <f>BYPL_ISGS_exbus!BB59</f>
        <v>705.77383223776485</v>
      </c>
      <c r="P59" s="77">
        <v>68.180000000000007</v>
      </c>
      <c r="Q59" s="77">
        <v>17.149999999999999</v>
      </c>
      <c r="R59" s="80">
        <v>23.75</v>
      </c>
      <c r="S59" s="80">
        <v>0</v>
      </c>
      <c r="T59" s="78">
        <f>SUMPRODUCT(LTA!F59:AJ59,LTA!F$101:AJ$101,LTA!F$104:AJ$104)</f>
        <v>154.1</v>
      </c>
      <c r="U59" s="78">
        <f>SUMPRODUCT(LTA!F59:AJ59,LTA!F$102:AJ$102,LTA!F$104:AJ$104)</f>
        <v>117.01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-10</v>
      </c>
      <c r="AA59" s="117">
        <f>STOA!I59</f>
        <v>14.85</v>
      </c>
      <c r="AB59" s="117">
        <f>-STOA!O59</f>
        <v>-20</v>
      </c>
      <c r="AC59">
        <f t="shared" si="0"/>
        <v>10.834009587124253</v>
      </c>
      <c r="AD59">
        <f t="shared" si="1"/>
        <v>1160.0370996695112</v>
      </c>
      <c r="AE59">
        <f>'IDT-1'!C59</f>
        <v>0</v>
      </c>
      <c r="AF59" s="26"/>
      <c r="AG59">
        <f t="shared" si="2"/>
        <v>1160.0370996695112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7.6603174603174589</v>
      </c>
      <c r="F60">
        <f>GT_Spot!Q60</f>
        <v>0</v>
      </c>
      <c r="G60">
        <f>PPCL_NG!Q60</f>
        <v>9.9600000000000009</v>
      </c>
      <c r="H60">
        <f>PPCL_Spot!Q60</f>
        <v>5.1906035585533203</v>
      </c>
      <c r="I60">
        <f>Bawana_NG!Q60</f>
        <v>49.92</v>
      </c>
      <c r="J60">
        <f>Bawana_RLNG!Q60</f>
        <v>0</v>
      </c>
      <c r="K60">
        <f>Bawana_Spot!Q60</f>
        <v>22.880000000000003</v>
      </c>
      <c r="L60">
        <f>TWOMCL!P60</f>
        <v>0</v>
      </c>
      <c r="M60">
        <f>EDWPCL!T60</f>
        <v>0</v>
      </c>
      <c r="N60">
        <f>'MSW BWN'!T60</f>
        <v>4.3411959999999992</v>
      </c>
      <c r="O60">
        <f>BYPL_ISGS_exbus!BB60</f>
        <v>717.95944261376508</v>
      </c>
      <c r="P60" s="77">
        <v>68.180000000000007</v>
      </c>
      <c r="Q60" s="77">
        <v>17.149999999999999</v>
      </c>
      <c r="R60" s="80">
        <v>23.75</v>
      </c>
      <c r="S60" s="80">
        <v>0</v>
      </c>
      <c r="T60" s="78">
        <f>SUMPRODUCT(LTA!F60:AJ60,LTA!F$101:AJ$101,LTA!F$104:AJ$104)</f>
        <v>153.82999999999998</v>
      </c>
      <c r="U60" s="78">
        <f>SUMPRODUCT(LTA!F60:AJ60,LTA!F$102:AJ$102,LTA!F$104:AJ$104)</f>
        <v>118.33000000000001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14.85</v>
      </c>
      <c r="AB60" s="117">
        <f>-STOA!O60</f>
        <v>-20</v>
      </c>
      <c r="AC60">
        <f t="shared" si="0"/>
        <v>10.8607762752111</v>
      </c>
      <c r="AD60">
        <f t="shared" si="1"/>
        <v>1183.1407833574247</v>
      </c>
      <c r="AE60">
        <f>'IDT-1'!C60</f>
        <v>0</v>
      </c>
      <c r="AF60" s="26"/>
      <c r="AG60">
        <f t="shared" si="2"/>
        <v>1183.1407833574247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7.6603174603174589</v>
      </c>
      <c r="F61">
        <f>GT_Spot!Q61</f>
        <v>0</v>
      </c>
      <c r="G61">
        <f>PPCL_NG!Q61</f>
        <v>9.9600000000000009</v>
      </c>
      <c r="H61">
        <f>PPCL_Spot!Q61</f>
        <v>4.8494361120799905</v>
      </c>
      <c r="I61">
        <f>Bawana_NG!Q61</f>
        <v>49.92</v>
      </c>
      <c r="J61">
        <f>Bawana_RLNG!Q61</f>
        <v>0</v>
      </c>
      <c r="K61">
        <f>Bawana_Spot!Q61</f>
        <v>20</v>
      </c>
      <c r="L61">
        <f>TWOMCL!P61</f>
        <v>0</v>
      </c>
      <c r="M61">
        <f>EDWPCL!T61</f>
        <v>0</v>
      </c>
      <c r="N61">
        <f>'MSW BWN'!T61</f>
        <v>4.2216959999999997</v>
      </c>
      <c r="O61">
        <f>BYPL_ISGS_exbus!BB61</f>
        <v>724.54530294976496</v>
      </c>
      <c r="P61" s="77">
        <v>68.180000000000007</v>
      </c>
      <c r="Q61" s="77">
        <v>17.149999999999999</v>
      </c>
      <c r="R61" s="80">
        <v>23.75</v>
      </c>
      <c r="S61" s="80">
        <v>0</v>
      </c>
      <c r="T61" s="78">
        <f>SUMPRODUCT(LTA!F61:AJ61,LTA!F$101:AJ$101,LTA!F$104:AJ$104)</f>
        <v>149.44</v>
      </c>
      <c r="U61" s="78">
        <f>SUMPRODUCT(LTA!F61:AJ61,LTA!F$102:AJ$102,LTA!F$104:AJ$104)</f>
        <v>118.52000000000001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14.85</v>
      </c>
      <c r="AB61" s="117">
        <f>-STOA!O61</f>
        <v>-20</v>
      </c>
      <c r="AC61">
        <f t="shared" si="0"/>
        <v>10.941155247860888</v>
      </c>
      <c r="AD61">
        <f t="shared" si="1"/>
        <v>1172.1055972743013</v>
      </c>
      <c r="AE61">
        <f>'IDT-1'!C61</f>
        <v>0</v>
      </c>
      <c r="AF61" s="26"/>
      <c r="AG61">
        <f t="shared" si="2"/>
        <v>1172.1055972743013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7.6603174603174589</v>
      </c>
      <c r="F62">
        <f>GT_Spot!Q62</f>
        <v>0</v>
      </c>
      <c r="G62">
        <f>PPCL_NG!Q62</f>
        <v>9.9600000000000009</v>
      </c>
      <c r="H62">
        <f>PPCL_Spot!Q62</f>
        <v>5.1906035585533203</v>
      </c>
      <c r="I62">
        <f>Bawana_NG!Q62</f>
        <v>49.92</v>
      </c>
      <c r="J62">
        <f>Bawana_RLNG!Q62</f>
        <v>0</v>
      </c>
      <c r="K62">
        <f>Bawana_Spot!Q62</f>
        <v>22.88</v>
      </c>
      <c r="L62">
        <f>TWOMCL!P62</f>
        <v>0</v>
      </c>
      <c r="M62">
        <f>EDWPCL!T62</f>
        <v>0</v>
      </c>
      <c r="N62">
        <f>'MSW BWN'!T62</f>
        <v>4.3230319999999995</v>
      </c>
      <c r="O62">
        <f>BYPL_ISGS_exbus!BB62</f>
        <v>724.54530294976496</v>
      </c>
      <c r="P62" s="77">
        <v>68.180000000000007</v>
      </c>
      <c r="Q62" s="77">
        <v>17.149999999999999</v>
      </c>
      <c r="R62" s="80">
        <v>23.75</v>
      </c>
      <c r="S62" s="80">
        <v>0</v>
      </c>
      <c r="T62" s="78">
        <f>SUMPRODUCT(LTA!F62:AJ62,LTA!F$101:AJ$101,LTA!F$104:AJ$104)</f>
        <v>146.22</v>
      </c>
      <c r="U62" s="78">
        <f>SUMPRODUCT(LTA!F62:AJ62,LTA!F$102:AJ$102,LTA!F$104:AJ$104)</f>
        <v>119.05000000000001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1.9</v>
      </c>
      <c r="Z62" s="75">
        <f>IEX!O62</f>
        <v>0</v>
      </c>
      <c r="AA62" s="117">
        <f>STOA!I62</f>
        <v>14.25</v>
      </c>
      <c r="AB62" s="117">
        <f>-STOA!O62</f>
        <v>-20</v>
      </c>
      <c r="AC62">
        <f t="shared" si="0"/>
        <v>10.877740002967901</v>
      </c>
      <c r="AD62">
        <f t="shared" si="1"/>
        <v>1185.0515159656679</v>
      </c>
      <c r="AE62">
        <f>'IDT-1'!C62</f>
        <v>0</v>
      </c>
      <c r="AF62" s="26"/>
      <c r="AG62">
        <f t="shared" si="2"/>
        <v>1185.0515159656679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0.95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11.574333539987601</v>
      </c>
      <c r="F63">
        <f>GT_Spot!Q63</f>
        <v>0</v>
      </c>
      <c r="G63">
        <f>PPCL_NG!Q63</f>
        <v>9.9600000000000009</v>
      </c>
      <c r="H63">
        <f>PPCL_Spot!Q63</f>
        <v>12.287142524994188</v>
      </c>
      <c r="I63">
        <f>Bawana_NG!Q63</f>
        <v>49.92</v>
      </c>
      <c r="J63">
        <f>Bawana_RLNG!Q63</f>
        <v>0</v>
      </c>
      <c r="K63">
        <f>Bawana_Spot!Q63</f>
        <v>22.88</v>
      </c>
      <c r="L63">
        <f>TWOMCL!P63</f>
        <v>0</v>
      </c>
      <c r="M63">
        <f>EDWPCL!T63</f>
        <v>0</v>
      </c>
      <c r="N63">
        <f>'MSW BWN'!T63</f>
        <v>4.639467999999999</v>
      </c>
      <c r="O63">
        <f>BYPL_ISGS_exbus!BB63</f>
        <v>724.54530294976496</v>
      </c>
      <c r="P63" s="77">
        <v>68.180000000000007</v>
      </c>
      <c r="Q63" s="77">
        <v>17.149999999999999</v>
      </c>
      <c r="R63" s="80">
        <v>23.75</v>
      </c>
      <c r="S63" s="80">
        <v>0</v>
      </c>
      <c r="T63" s="78">
        <f>SUMPRODUCT(LTA!F63:AJ63,LTA!F$101:AJ$101,LTA!F$104:AJ$104)</f>
        <v>139.32999999999998</v>
      </c>
      <c r="U63" s="78">
        <f>SUMPRODUCT(LTA!F63:AJ63,LTA!F$102:AJ$102,LTA!F$104:AJ$104)</f>
        <v>118.97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6.7</v>
      </c>
      <c r="Z63" s="75">
        <f>IEX!O63</f>
        <v>0</v>
      </c>
      <c r="AA63" s="117">
        <f>STOA!I63</f>
        <v>13.65</v>
      </c>
      <c r="AB63" s="117">
        <f>-STOA!O63</f>
        <v>-20</v>
      </c>
      <c r="AC63">
        <f t="shared" si="0"/>
        <v>11.315754370017101</v>
      </c>
      <c r="AD63">
        <f t="shared" si="1"/>
        <v>1158.0504926447297</v>
      </c>
      <c r="AE63">
        <f>'IDT-1'!C63</f>
        <v>0</v>
      </c>
      <c r="AF63" s="26"/>
      <c r="AG63">
        <f t="shared" si="2"/>
        <v>1158.0504926447297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-38</v>
      </c>
      <c r="AM63" s="75">
        <f>RTM_PXI!I63</f>
        <v>0</v>
      </c>
      <c r="AN63" s="75">
        <f>RTM_PXI!O63</f>
        <v>0</v>
      </c>
      <c r="AO63" s="192">
        <f>GDAM_IEX!I63</f>
        <v>3.83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11.574333539987601</v>
      </c>
      <c r="F64">
        <f>GT_Spot!Q64</f>
        <v>0</v>
      </c>
      <c r="G64">
        <f>PPCL_NG!Q64</f>
        <v>9.9600000000000009</v>
      </c>
      <c r="H64">
        <f>PPCL_Spot!Q64</f>
        <v>12.287142524994188</v>
      </c>
      <c r="I64">
        <f>Bawana_NG!Q64</f>
        <v>49.92</v>
      </c>
      <c r="J64">
        <f>Bawana_RLNG!Q64</f>
        <v>0</v>
      </c>
      <c r="K64">
        <f>Bawana_Spot!Q64</f>
        <v>22.88</v>
      </c>
      <c r="L64">
        <f>TWOMCL!P64</f>
        <v>0</v>
      </c>
      <c r="M64">
        <f>EDWPCL!T64</f>
        <v>0</v>
      </c>
      <c r="N64">
        <f>'MSW BWN'!T64</f>
        <v>4.5887999999999991</v>
      </c>
      <c r="O64">
        <f>BYPL_ISGS_exbus!BB64</f>
        <v>726.17286890976482</v>
      </c>
      <c r="P64" s="77">
        <v>68.180000000000007</v>
      </c>
      <c r="Q64" s="77">
        <v>17.149999999999999</v>
      </c>
      <c r="R64" s="80">
        <v>23.75</v>
      </c>
      <c r="S64" s="80">
        <v>0</v>
      </c>
      <c r="T64" s="78">
        <f>SUMPRODUCT(LTA!F64:AJ64,LTA!F$101:AJ$101,LTA!F$104:AJ$104)</f>
        <v>131.68</v>
      </c>
      <c r="U64" s="78">
        <f>SUMPRODUCT(LTA!F64:AJ64,LTA!F$102:AJ$102,LTA!F$104:AJ$104)</f>
        <v>118.47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10.66</v>
      </c>
      <c r="Z64" s="75">
        <f>IEX!O64</f>
        <v>0</v>
      </c>
      <c r="AA64" s="117">
        <f>STOA!I64</f>
        <v>13.35</v>
      </c>
      <c r="AB64" s="117">
        <f>-STOA!O64</f>
        <v>-20</v>
      </c>
      <c r="AC64">
        <f t="shared" si="0"/>
        <v>10.979502226221676</v>
      </c>
      <c r="AD64">
        <f t="shared" si="1"/>
        <v>1196.5136427485247</v>
      </c>
      <c r="AE64">
        <f>'IDT-1'!C64</f>
        <v>0</v>
      </c>
      <c r="AF64" s="26"/>
      <c r="AG64">
        <f t="shared" si="2"/>
        <v>1196.5136427485247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6.87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11.574333539987601</v>
      </c>
      <c r="F65">
        <f>GT_Spot!Q65</f>
        <v>0</v>
      </c>
      <c r="G65">
        <f>PPCL_NG!Q65</f>
        <v>9.9600000000000009</v>
      </c>
      <c r="H65">
        <f>PPCL_Spot!Q65</f>
        <v>12.287142524994188</v>
      </c>
      <c r="I65">
        <f>Bawana_NG!Q65</f>
        <v>49.92</v>
      </c>
      <c r="J65">
        <f>Bawana_RLNG!Q65</f>
        <v>0</v>
      </c>
      <c r="K65">
        <f>Bawana_Spot!Q65</f>
        <v>40</v>
      </c>
      <c r="L65">
        <f>TWOMCL!P65</f>
        <v>0</v>
      </c>
      <c r="M65">
        <f>EDWPCL!T65</f>
        <v>0</v>
      </c>
      <c r="N65">
        <f>'MSW BWN'!T65</f>
        <v>4.1939719999999987</v>
      </c>
      <c r="O65">
        <f>BYPL_ISGS_exbus!BB65</f>
        <v>722.01217757134827</v>
      </c>
      <c r="P65" s="77">
        <v>68.180000000000007</v>
      </c>
      <c r="Q65" s="77">
        <v>17.149999999999999</v>
      </c>
      <c r="R65" s="80">
        <v>23.75</v>
      </c>
      <c r="S65" s="80">
        <v>0</v>
      </c>
      <c r="T65" s="78">
        <f>SUMPRODUCT(LTA!F65:AJ65,LTA!F$101:AJ$101,LTA!F$104:AJ$104)</f>
        <v>123.35999999999999</v>
      </c>
      <c r="U65" s="78">
        <f>SUMPRODUCT(LTA!F65:AJ65,LTA!F$102:AJ$102,LTA!F$104:AJ$104)</f>
        <v>120.72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13.89</v>
      </c>
      <c r="Z65" s="75">
        <f>IEX!O65</f>
        <v>0</v>
      </c>
      <c r="AA65" s="117">
        <f>STOA!I65</f>
        <v>11.85</v>
      </c>
      <c r="AB65" s="117">
        <f>-STOA!O65</f>
        <v>-20</v>
      </c>
      <c r="AC65">
        <f t="shared" si="0"/>
        <v>11.072117656043611</v>
      </c>
      <c r="AD65">
        <f t="shared" si="1"/>
        <v>1206.9455079802865</v>
      </c>
      <c r="AE65">
        <f>'IDT-1'!C65</f>
        <v>0</v>
      </c>
      <c r="AF65" s="26"/>
      <c r="AG65">
        <f t="shared" si="2"/>
        <v>1206.9455079802865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9.17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11.574333539987601</v>
      </c>
      <c r="F66">
        <f>GT_Spot!Q66</f>
        <v>0</v>
      </c>
      <c r="G66">
        <f>PPCL_NG!Q66</f>
        <v>9.9600000000000009</v>
      </c>
      <c r="H66">
        <f>PPCL_Spot!Q66</f>
        <v>12.287142524994188</v>
      </c>
      <c r="I66">
        <f>Bawana_NG!Q66</f>
        <v>49.92</v>
      </c>
      <c r="J66">
        <f>Bawana_RLNG!Q66</f>
        <v>0</v>
      </c>
      <c r="K66">
        <f>Bawana_Spot!Q66</f>
        <v>40</v>
      </c>
      <c r="L66">
        <f>TWOMCL!P66</f>
        <v>0</v>
      </c>
      <c r="M66">
        <f>EDWPCL!T66</f>
        <v>0</v>
      </c>
      <c r="N66">
        <f>'MSW BWN'!T66</f>
        <v>4.2771439999999998</v>
      </c>
      <c r="O66">
        <f>BYPL_ISGS_exbus!BB66</f>
        <v>716.79166096134827</v>
      </c>
      <c r="P66" s="77">
        <v>68.180000000000007</v>
      </c>
      <c r="Q66" s="77">
        <v>17.149999999999999</v>
      </c>
      <c r="R66" s="80">
        <v>23.75</v>
      </c>
      <c r="S66" s="80">
        <v>0</v>
      </c>
      <c r="T66" s="78">
        <f>SUMPRODUCT(LTA!F66:AJ66,LTA!F$101:AJ$101,LTA!F$104:AJ$104)</f>
        <v>116.28</v>
      </c>
      <c r="U66" s="78">
        <f>SUMPRODUCT(LTA!F66:AJ66,LTA!F$102:AJ$102,LTA!F$104:AJ$104)</f>
        <v>121.14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14.6</v>
      </c>
      <c r="Z66" s="75">
        <f>IEX!O66</f>
        <v>0</v>
      </c>
      <c r="AA66" s="117">
        <f>STOA!I66</f>
        <v>11.25</v>
      </c>
      <c r="AB66" s="117">
        <f>-STOA!O66</f>
        <v>-20</v>
      </c>
      <c r="AC66">
        <f t="shared" si="0"/>
        <v>10.989245023475609</v>
      </c>
      <c r="AD66">
        <f t="shared" si="1"/>
        <v>1197.6110360028545</v>
      </c>
      <c r="AE66">
        <f>'IDT-1'!C66</f>
        <v>0</v>
      </c>
      <c r="AF66" s="26"/>
      <c r="AG66">
        <f t="shared" si="2"/>
        <v>1197.6110360028545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11.44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11.574333539987601</v>
      </c>
      <c r="F67">
        <f>GT_Spot!Q67</f>
        <v>0</v>
      </c>
      <c r="G67">
        <f>PPCL_NG!Q67</f>
        <v>9.9600000000000009</v>
      </c>
      <c r="H67">
        <f>PPCL_Spot!Q67</f>
        <v>12.021397836957783</v>
      </c>
      <c r="I67">
        <f>Bawana_NG!Q67</f>
        <v>49.92</v>
      </c>
      <c r="J67">
        <f>Bawana_RLNG!Q67</f>
        <v>0</v>
      </c>
      <c r="K67">
        <f>Bawana_Spot!Q67</f>
        <v>60</v>
      </c>
      <c r="L67">
        <f>TWOMCL!P67</f>
        <v>0</v>
      </c>
      <c r="M67">
        <f>EDWPCL!T67</f>
        <v>0</v>
      </c>
      <c r="N67">
        <f>'MSW BWN'!T67</f>
        <v>4.3268559999999994</v>
      </c>
      <c r="O67">
        <f>BYPL_ISGS_exbus!BB67</f>
        <v>716.2482815553484</v>
      </c>
      <c r="P67" s="77">
        <v>68.180000000000007</v>
      </c>
      <c r="Q67" s="77">
        <v>17.149999999999999</v>
      </c>
      <c r="R67" s="80">
        <v>23.75</v>
      </c>
      <c r="S67" s="80">
        <v>0</v>
      </c>
      <c r="T67" s="78">
        <f>SUMPRODUCT(LTA!F67:AJ67,LTA!F$101:AJ$101,LTA!F$104:AJ$104)</f>
        <v>105.61000000000001</v>
      </c>
      <c r="U67" s="78">
        <f>SUMPRODUCT(LTA!F67:AJ67,LTA!F$102:AJ$102,LTA!F$104:AJ$104)</f>
        <v>121.18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10.76</v>
      </c>
      <c r="Z67" s="75">
        <f>IEX!O67</f>
        <v>0</v>
      </c>
      <c r="AA67" s="117">
        <f>STOA!I67</f>
        <v>10.35</v>
      </c>
      <c r="AB67" s="117">
        <f>-STOA!O67</f>
        <v>-20</v>
      </c>
      <c r="AC67">
        <f t="shared" si="0"/>
        <v>11.030258197048092</v>
      </c>
      <c r="AD67">
        <f t="shared" si="1"/>
        <v>1202.2306107352456</v>
      </c>
      <c r="AE67">
        <f>'IDT-1'!C67</f>
        <v>0</v>
      </c>
      <c r="AF67" s="26"/>
      <c r="AG67">
        <f t="shared" si="2"/>
        <v>1202.2306107352456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12.23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11.574333539987601</v>
      </c>
      <c r="F68">
        <f>GT_Spot!Q68</f>
        <v>0</v>
      </c>
      <c r="G68">
        <f>PPCL_NG!Q68</f>
        <v>9.9600000000000009</v>
      </c>
      <c r="H68">
        <f>PPCL_Spot!Q68</f>
        <v>12.287142524994188</v>
      </c>
      <c r="I68">
        <f>Bawana_NG!Q68</f>
        <v>49.92</v>
      </c>
      <c r="J68">
        <f>Bawana_RLNG!Q68</f>
        <v>0</v>
      </c>
      <c r="K68">
        <f>Bawana_Spot!Q68</f>
        <v>65</v>
      </c>
      <c r="L68">
        <f>TWOMCL!P68</f>
        <v>0</v>
      </c>
      <c r="M68">
        <f>EDWPCL!T68</f>
        <v>0</v>
      </c>
      <c r="N68">
        <f>'MSW BWN'!T68</f>
        <v>4.423411999999999</v>
      </c>
      <c r="O68">
        <f>BYPL_ISGS_exbus!BB68</f>
        <v>714.1323543673484</v>
      </c>
      <c r="P68" s="77">
        <v>68.180000000000007</v>
      </c>
      <c r="Q68" s="77">
        <v>17.149999999999999</v>
      </c>
      <c r="R68" s="80">
        <v>23.75</v>
      </c>
      <c r="S68" s="80">
        <v>0</v>
      </c>
      <c r="T68" s="78">
        <f>SUMPRODUCT(LTA!F68:AJ68,LTA!F$101:AJ$101,LTA!F$104:AJ$104)</f>
        <v>96.52</v>
      </c>
      <c r="U68" s="78">
        <f>SUMPRODUCT(LTA!F68:AJ68,LTA!F$102:AJ$102,LTA!F$104:AJ$104)</f>
        <v>121.37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10.43</v>
      </c>
      <c r="Z68" s="75">
        <f>IEX!O68</f>
        <v>0</v>
      </c>
      <c r="AA68" s="117">
        <f>STOA!I68</f>
        <v>9.15</v>
      </c>
      <c r="AB68" s="117">
        <f>-STOA!O68</f>
        <v>-20</v>
      </c>
      <c r="AC68">
        <f t="shared" ref="AC68:AC98" si="3">SUMIF(B68:AB68,"&gt;0")*$AC$2-SUMIF(B68:AB68,"&lt;0")*($AC$2/(1-$AC$2))+SUMIF(AI68:AR68,"&gt;0")*$AC$2-SUMIF(AI68:AR68,"&lt;0")*($AC$2/(1-$AC$2))</f>
        <v>10.958770283848416</v>
      </c>
      <c r="AD68">
        <f t="shared" ref="AD68:AD98" si="4">SUM(B68:AB68,AI68:AR68)-AC68</f>
        <v>1194.1784721484821</v>
      </c>
      <c r="AE68">
        <f>'IDT-1'!C68</f>
        <v>0</v>
      </c>
      <c r="AF68" s="26"/>
      <c r="AG68">
        <f t="shared" ref="AG68:AG98" si="5">SUM(AD68:AF68)</f>
        <v>1194.1784721484821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11.29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7.8086807716241431</v>
      </c>
      <c r="F69">
        <f>GT_Spot!Q69</f>
        <v>0</v>
      </c>
      <c r="G69">
        <f>PPCL_NG!Q69</f>
        <v>9.9600000000000009</v>
      </c>
      <c r="H69">
        <f>PPCL_Spot!Q69</f>
        <v>0</v>
      </c>
      <c r="I69">
        <f>Bawana_NG!Q69</f>
        <v>49.92</v>
      </c>
      <c r="J69">
        <f>Bawana_RLNG!Q69</f>
        <v>0</v>
      </c>
      <c r="K69">
        <f>Bawana_Spot!Q69</f>
        <v>70</v>
      </c>
      <c r="L69">
        <f>TWOMCL!P69</f>
        <v>0</v>
      </c>
      <c r="M69">
        <f>EDWPCL!T69</f>
        <v>0</v>
      </c>
      <c r="N69">
        <f>'MSW BWN'!T69</f>
        <v>4.3689199999999992</v>
      </c>
      <c r="O69">
        <f>BYPL_ISGS_exbus!BB69</f>
        <v>715.48193409134842</v>
      </c>
      <c r="P69" s="77">
        <v>68.180000000000007</v>
      </c>
      <c r="Q69" s="77">
        <v>17.149999999999999</v>
      </c>
      <c r="R69" s="80">
        <v>23.5</v>
      </c>
      <c r="S69" s="80">
        <v>0</v>
      </c>
      <c r="T69" s="78">
        <f>SUMPRODUCT(LTA!F69:AJ69,LTA!F$101:AJ$101,LTA!F$104:AJ$104)</f>
        <v>84.4</v>
      </c>
      <c r="U69" s="78">
        <f>SUMPRODUCT(LTA!F69:AJ69,LTA!F$102:AJ$102,LTA!F$104:AJ$104)</f>
        <v>121.55000000000001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10.83</v>
      </c>
      <c r="Z69" s="75">
        <f>IEX!O69</f>
        <v>0</v>
      </c>
      <c r="AA69" s="117">
        <f>STOA!I69</f>
        <v>8.5500000000000007</v>
      </c>
      <c r="AB69" s="117">
        <f>-STOA!O69</f>
        <v>-20</v>
      </c>
      <c r="AC69">
        <f t="shared" si="3"/>
        <v>10.754190457238062</v>
      </c>
      <c r="AD69">
        <f t="shared" si="4"/>
        <v>1171.1353444057343</v>
      </c>
      <c r="AE69">
        <f>'IDT-1'!C69</f>
        <v>0</v>
      </c>
      <c r="AF69" s="26"/>
      <c r="AG69">
        <f t="shared" si="5"/>
        <v>1171.1353444057343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10.19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7.8086807716241431</v>
      </c>
      <c r="F70">
        <f>GT_Spot!Q70</f>
        <v>0</v>
      </c>
      <c r="G70">
        <f>PPCL_NG!Q70</f>
        <v>9.9600000000000009</v>
      </c>
      <c r="H70">
        <f>PPCL_Spot!Q70</f>
        <v>0</v>
      </c>
      <c r="I70">
        <f>Bawana_NG!Q70</f>
        <v>49.92</v>
      </c>
      <c r="J70">
        <f>Bawana_RLNG!Q70</f>
        <v>0</v>
      </c>
      <c r="K70">
        <f>Bawana_Spot!Q70</f>
        <v>75</v>
      </c>
      <c r="L70">
        <f>TWOMCL!P70</f>
        <v>0</v>
      </c>
      <c r="M70">
        <f>EDWPCL!T70</f>
        <v>0</v>
      </c>
      <c r="N70">
        <f>'MSW BWN'!T70</f>
        <v>4.1853679999999995</v>
      </c>
      <c r="O70">
        <f>BYPL_ISGS_exbus!BB70</f>
        <v>712.38502791534836</v>
      </c>
      <c r="P70" s="77">
        <v>68.180000000000007</v>
      </c>
      <c r="Q70" s="77">
        <v>17.149999999999999</v>
      </c>
      <c r="R70" s="80">
        <v>23.310000000000002</v>
      </c>
      <c r="S70" s="80">
        <v>0</v>
      </c>
      <c r="T70" s="78">
        <f>SUMPRODUCT(LTA!F70:AJ70,LTA!F$101:AJ$101,LTA!F$104:AJ$104)</f>
        <v>63.7</v>
      </c>
      <c r="U70" s="78">
        <f>SUMPRODUCT(LTA!F70:AJ70,LTA!F$102:AJ$102,LTA!F$104:AJ$104)</f>
        <v>121.71000000000001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11.61</v>
      </c>
      <c r="Z70" s="75">
        <f>IEX!O70</f>
        <v>0</v>
      </c>
      <c r="AA70" s="117">
        <f>STOA!I70</f>
        <v>7.95</v>
      </c>
      <c r="AB70" s="117">
        <f>-STOA!O70</f>
        <v>-20</v>
      </c>
      <c r="AC70">
        <f t="shared" si="3"/>
        <v>10.579066425289266</v>
      </c>
      <c r="AD70">
        <f t="shared" si="4"/>
        <v>1151.4100102616833</v>
      </c>
      <c r="AE70">
        <f>'IDT-1'!C70</f>
        <v>0</v>
      </c>
      <c r="AF70" s="26"/>
      <c r="AG70">
        <f t="shared" si="5"/>
        <v>1151.4100102616833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9.1199999999999992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10.195251396648045</v>
      </c>
      <c r="F71">
        <f>GT_Spot!Q71</f>
        <v>0</v>
      </c>
      <c r="G71">
        <f>PPCL_NG!Q71</f>
        <v>9.9600000000000009</v>
      </c>
      <c r="H71">
        <f>PPCL_Spot!Q71</f>
        <v>10.188842177025339</v>
      </c>
      <c r="I71">
        <f>Bawana_NG!Q71</f>
        <v>49.92</v>
      </c>
      <c r="J71">
        <f>Bawana_RLNG!Q71</f>
        <v>0</v>
      </c>
      <c r="K71">
        <f>Bawana_Spot!Q71</f>
        <v>80</v>
      </c>
      <c r="L71">
        <f>TWOMCL!P71</f>
        <v>0</v>
      </c>
      <c r="M71">
        <f>EDWPCL!T71</f>
        <v>0</v>
      </c>
      <c r="N71">
        <f>'MSW BWN'!T71</f>
        <v>4.5065839999999993</v>
      </c>
      <c r="O71">
        <f>BYPL_ISGS_exbus!BB71</f>
        <v>712.85526766138014</v>
      </c>
      <c r="P71" s="77">
        <v>68.180000000000007</v>
      </c>
      <c r="Q71" s="77">
        <v>17.149999999999999</v>
      </c>
      <c r="R71" s="80">
        <v>23.153985195386468</v>
      </c>
      <c r="S71" s="80">
        <v>0</v>
      </c>
      <c r="T71" s="78">
        <f>SUMPRODUCT(LTA!F71:AJ71,LTA!F$101:AJ$101,LTA!F$104:AJ$104)</f>
        <v>62.649999999999991</v>
      </c>
      <c r="U71" s="78">
        <f>SUMPRODUCT(LTA!F71:AJ71,LTA!F$102:AJ$102,LTA!F$104:AJ$104)</f>
        <v>125.86000000000001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9.25</v>
      </c>
      <c r="Z71" s="75">
        <f>IEX!O71</f>
        <v>0</v>
      </c>
      <c r="AA71" s="117">
        <f>STOA!I71</f>
        <v>7.05</v>
      </c>
      <c r="AB71" s="117">
        <f>-STOA!O71</f>
        <v>-20</v>
      </c>
      <c r="AC71">
        <f t="shared" si="3"/>
        <v>11.055512401508615</v>
      </c>
      <c r="AD71">
        <f t="shared" si="4"/>
        <v>1134.7644180289315</v>
      </c>
      <c r="AE71">
        <f>'IDT-1'!C71</f>
        <v>0</v>
      </c>
      <c r="AF71" s="26"/>
      <c r="AG71">
        <f t="shared" si="5"/>
        <v>1134.7644180289315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-35</v>
      </c>
      <c r="AM71" s="75">
        <f>RTM_PXI!I71</f>
        <v>0</v>
      </c>
      <c r="AN71" s="75">
        <f>RTM_PXI!O71</f>
        <v>0</v>
      </c>
      <c r="AO71" s="192">
        <f>GDAM_IEX!I71</f>
        <v>9.9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10.195251396648045</v>
      </c>
      <c r="F72">
        <f>GT_Spot!Q72</f>
        <v>0</v>
      </c>
      <c r="G72">
        <f>PPCL_NG!Q72</f>
        <v>9.9600000000000009</v>
      </c>
      <c r="H72">
        <f>PPCL_Spot!Q72</f>
        <v>10.188842177025339</v>
      </c>
      <c r="I72">
        <f>Bawana_NG!Q72</f>
        <v>49.92</v>
      </c>
      <c r="J72">
        <f>Bawana_RLNG!Q72</f>
        <v>0</v>
      </c>
      <c r="K72">
        <f>Bawana_Spot!Q72</f>
        <v>76.037284382700634</v>
      </c>
      <c r="L72">
        <f>TWOMCL!P72</f>
        <v>0</v>
      </c>
      <c r="M72">
        <f>EDWPCL!T72</f>
        <v>0</v>
      </c>
      <c r="N72">
        <f>'MSW BWN'!T72</f>
        <v>4.5429119999999985</v>
      </c>
      <c r="O72">
        <f>BYPL_ISGS_exbus!BB72</f>
        <v>714.56183448445938</v>
      </c>
      <c r="P72" s="77">
        <v>68.180000000000007</v>
      </c>
      <c r="Q72" s="77">
        <v>17.149999999999999</v>
      </c>
      <c r="R72" s="80">
        <v>23.069999999999997</v>
      </c>
      <c r="S72" s="80">
        <v>0</v>
      </c>
      <c r="T72" s="78">
        <f>SUMPRODUCT(LTA!F72:AJ72,LTA!F$101:AJ$101,LTA!F$104:AJ$104)</f>
        <v>50.41</v>
      </c>
      <c r="U72" s="78">
        <f>SUMPRODUCT(LTA!F72:AJ72,LTA!F$102:AJ$102,LTA!F$104:AJ$104)</f>
        <v>125.15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9.14</v>
      </c>
      <c r="Z72" s="75">
        <f>IEX!O72</f>
        <v>0</v>
      </c>
      <c r="AA72" s="117">
        <f>STOA!I72</f>
        <v>5.85</v>
      </c>
      <c r="AB72" s="117">
        <f>-STOA!O72</f>
        <v>-20</v>
      </c>
      <c r="AC72">
        <f t="shared" si="3"/>
        <v>10.634079083134219</v>
      </c>
      <c r="AD72">
        <f t="shared" si="4"/>
        <v>1147.5620453576994</v>
      </c>
      <c r="AE72">
        <f>'IDT-1'!C72</f>
        <v>0</v>
      </c>
      <c r="AF72" s="26"/>
      <c r="AG72">
        <f t="shared" si="5"/>
        <v>1147.5620453576994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</v>
      </c>
      <c r="AM72" s="75">
        <f>RTM_PXI!I72</f>
        <v>0</v>
      </c>
      <c r="AN72" s="75">
        <f>RTM_PXI!O72</f>
        <v>0</v>
      </c>
      <c r="AO72" s="192">
        <f>GDAM_IEX!I72</f>
        <v>8.84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10.195251396648045</v>
      </c>
      <c r="F73">
        <f>GT_Spot!Q73</f>
        <v>0</v>
      </c>
      <c r="G73">
        <f>PPCL_NG!Q73</f>
        <v>9.9600000000000009</v>
      </c>
      <c r="H73">
        <f>PPCL_Spot!Q73</f>
        <v>6.2</v>
      </c>
      <c r="I73">
        <f>Bawana_NG!Q73</f>
        <v>49.92</v>
      </c>
      <c r="J73">
        <f>Bawana_RLNG!Q73</f>
        <v>0</v>
      </c>
      <c r="K73">
        <f>Bawana_Spot!Q73</f>
        <v>74.39275241694466</v>
      </c>
      <c r="L73">
        <f>TWOMCL!P73</f>
        <v>0</v>
      </c>
      <c r="M73">
        <f>EDWPCL!T73</f>
        <v>0</v>
      </c>
      <c r="N73">
        <f>'MSW BWN'!T73</f>
        <v>4.3086919999999989</v>
      </c>
      <c r="O73">
        <f>BYPL_ISGS_exbus!BB73</f>
        <v>714.52887595245932</v>
      </c>
      <c r="P73" s="77">
        <v>68.180000000000007</v>
      </c>
      <c r="Q73" s="77">
        <v>17.149999999999999</v>
      </c>
      <c r="R73" s="80">
        <v>12.88</v>
      </c>
      <c r="S73" s="80">
        <v>0</v>
      </c>
      <c r="T73" s="78">
        <f>SUMPRODUCT(LTA!F73:AJ73,LTA!F$101:AJ$101,LTA!F$104:AJ$104)</f>
        <v>39.369999999999997</v>
      </c>
      <c r="U73" s="78">
        <f>SUMPRODUCT(LTA!F73:AJ73,LTA!F$102:AJ$102,LTA!F$104:AJ$104)</f>
        <v>125.19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11.31</v>
      </c>
      <c r="Z73" s="75">
        <f>IEX!O73</f>
        <v>0</v>
      </c>
      <c r="AA73" s="117">
        <f>STOA!I73</f>
        <v>4.3499999999999996</v>
      </c>
      <c r="AB73" s="117">
        <f>-STOA!O73</f>
        <v>-20</v>
      </c>
      <c r="AC73">
        <f t="shared" si="3"/>
        <v>10.356659581985163</v>
      </c>
      <c r="AD73">
        <f t="shared" si="4"/>
        <v>1126.3589121840666</v>
      </c>
      <c r="AE73">
        <f>'IDT-1'!C73</f>
        <v>0</v>
      </c>
      <c r="AF73" s="26"/>
      <c r="AG73">
        <f t="shared" si="5"/>
        <v>1126.3589121840666</v>
      </c>
      <c r="AI73" s="75">
        <f>PXIL!I73</f>
        <v>0</v>
      </c>
      <c r="AJ73" s="75">
        <f>PXIL!O73</f>
        <v>0</v>
      </c>
      <c r="AK73" s="75">
        <f>RTM_IEX!I73</f>
        <v>0.69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8.09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10.195251396648045</v>
      </c>
      <c r="F74">
        <f>GT_Spot!Q74</f>
        <v>0</v>
      </c>
      <c r="G74">
        <f>PPCL_NG!Q74</f>
        <v>9.9600000000000009</v>
      </c>
      <c r="H74">
        <f>PPCL_Spot!Q74</f>
        <v>6.4207296283668596</v>
      </c>
      <c r="I74">
        <f>Bawana_NG!Q74</f>
        <v>49.92</v>
      </c>
      <c r="J74">
        <f>Bawana_RLNG!Q74</f>
        <v>0</v>
      </c>
      <c r="K74">
        <f>Bawana_Spot!Q74</f>
        <v>80.92</v>
      </c>
      <c r="L74">
        <f>TWOMCL!P74</f>
        <v>0</v>
      </c>
      <c r="M74">
        <f>EDWPCL!T74</f>
        <v>0</v>
      </c>
      <c r="N74">
        <f>'MSW BWN'!T74</f>
        <v>4.0974159999999991</v>
      </c>
      <c r="O74">
        <f>BYPL_ISGS_exbus!BB74</f>
        <v>714.52887595245932</v>
      </c>
      <c r="P74" s="77">
        <v>68.180000000000007</v>
      </c>
      <c r="Q74" s="77">
        <v>17.149999999999999</v>
      </c>
      <c r="R74" s="80">
        <v>5</v>
      </c>
      <c r="S74" s="80">
        <v>0</v>
      </c>
      <c r="T74" s="78">
        <f>SUMPRODUCT(LTA!F74:AJ74,LTA!F$101:AJ$101,LTA!F$104:AJ$104)</f>
        <v>28.66</v>
      </c>
      <c r="U74" s="78">
        <f>SUMPRODUCT(LTA!F74:AJ74,LTA!F$102:AJ$102,LTA!F$104:AJ$104)</f>
        <v>125.06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12.93</v>
      </c>
      <c r="Z74" s="75">
        <f>IEX!O74</f>
        <v>0</v>
      </c>
      <c r="AA74" s="117">
        <f>STOA!I74</f>
        <v>3.45</v>
      </c>
      <c r="AB74" s="117">
        <f>-STOA!O74</f>
        <v>-20</v>
      </c>
      <c r="AC74">
        <f t="shared" si="3"/>
        <v>10.260270552645679</v>
      </c>
      <c r="AD74">
        <f t="shared" si="4"/>
        <v>1115.5020024248288</v>
      </c>
      <c r="AE74">
        <f>'IDT-1'!C74</f>
        <v>0</v>
      </c>
      <c r="AF74" s="26"/>
      <c r="AG74">
        <f t="shared" si="5"/>
        <v>1115.5020024248288</v>
      </c>
      <c r="AI74" s="75">
        <f>PXIL!I74</f>
        <v>0</v>
      </c>
      <c r="AJ74" s="75">
        <f>PXIL!O74</f>
        <v>0</v>
      </c>
      <c r="AK74" s="75">
        <f>RTM_IEX!I74</f>
        <v>0.64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8.65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10.822054835793914</v>
      </c>
      <c r="F75">
        <f>GT_Spot!Q75</f>
        <v>0</v>
      </c>
      <c r="G75">
        <f>PPCL_NG!Q75</f>
        <v>9.9600000000000009</v>
      </c>
      <c r="H75">
        <f>PPCL_Spot!Q75</f>
        <v>6.4207296283668596</v>
      </c>
      <c r="I75">
        <f>Bawana_NG!Q75</f>
        <v>49.92</v>
      </c>
      <c r="J75">
        <f>Bawana_RLNG!Q75</f>
        <v>0</v>
      </c>
      <c r="K75">
        <f>Bawana_Spot!Q75</f>
        <v>100</v>
      </c>
      <c r="L75">
        <f>TWOMCL!P75</f>
        <v>0</v>
      </c>
      <c r="M75">
        <f>EDWPCL!T75</f>
        <v>0</v>
      </c>
      <c r="N75">
        <f>'MSW BWN'!T75</f>
        <v>4.2905279999999992</v>
      </c>
      <c r="O75">
        <f>BYPL_ISGS_exbus!BB75</f>
        <v>716.34165820445946</v>
      </c>
      <c r="P75" s="77">
        <v>68.180000000000007</v>
      </c>
      <c r="Q75" s="77">
        <v>17.149999999999999</v>
      </c>
      <c r="R75" s="80">
        <v>0</v>
      </c>
      <c r="S75" s="80">
        <v>0</v>
      </c>
      <c r="T75" s="78">
        <f>SUMPRODUCT(LTA!F75:AJ75,LTA!F$101:AJ$101,LTA!F$104:AJ$104)</f>
        <v>18.47</v>
      </c>
      <c r="U75" s="78">
        <f>SUMPRODUCT(LTA!F75:AJ75,LTA!F$102:AJ$102,LTA!F$104:AJ$104)</f>
        <v>125.04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12.72</v>
      </c>
      <c r="Z75" s="75">
        <f>IEX!O75</f>
        <v>0</v>
      </c>
      <c r="AA75" s="117">
        <f>STOA!I75</f>
        <v>2.85</v>
      </c>
      <c r="AB75" s="117">
        <f>-STOA!O75</f>
        <v>-20</v>
      </c>
      <c r="AC75">
        <f t="shared" si="3"/>
        <v>10.288806292327765</v>
      </c>
      <c r="AD75">
        <f t="shared" si="4"/>
        <v>1118.7161643762925</v>
      </c>
      <c r="AE75">
        <f>'IDT-1'!C75</f>
        <v>0</v>
      </c>
      <c r="AF75" s="26"/>
      <c r="AG75">
        <f t="shared" si="5"/>
        <v>1118.7161643762925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6.84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11.142029833284585</v>
      </c>
      <c r="F76">
        <f>GT_Spot!Q76</f>
        <v>0</v>
      </c>
      <c r="G76">
        <f>PPCL_NG!Q76</f>
        <v>9.9600000000000009</v>
      </c>
      <c r="H76">
        <f>PPCL_Spot!Q76</f>
        <v>6.4207296283668596</v>
      </c>
      <c r="I76">
        <f>Bawana_NG!Q76</f>
        <v>49.92</v>
      </c>
      <c r="J76">
        <f>Bawana_RLNG!Q76</f>
        <v>0</v>
      </c>
      <c r="K76">
        <f>Bawana_Spot!Q76</f>
        <v>90</v>
      </c>
      <c r="L76">
        <f>TWOMCL!P76</f>
        <v>0</v>
      </c>
      <c r="M76">
        <f>EDWPCL!T76</f>
        <v>0</v>
      </c>
      <c r="N76">
        <f>'MSW BWN'!T76</f>
        <v>4.414807999999999</v>
      </c>
      <c r="O76">
        <f>BYPL_ISGS_exbus!BB76</f>
        <v>734.01613771445943</v>
      </c>
      <c r="P76" s="77">
        <v>68.180000000000007</v>
      </c>
      <c r="Q76" s="77">
        <v>17.149999999999999</v>
      </c>
      <c r="R76" s="80">
        <v>0</v>
      </c>
      <c r="S76" s="80">
        <v>0</v>
      </c>
      <c r="T76" s="78">
        <f>SUMPRODUCT(LTA!F76:AJ76,LTA!F$101:AJ$101,LTA!F$104:AJ$104)</f>
        <v>10.3</v>
      </c>
      <c r="U76" s="78">
        <f>SUMPRODUCT(LTA!F76:AJ76,LTA!F$102:AJ$102,LTA!F$104:AJ$104)</f>
        <v>124.24000000000001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11.64</v>
      </c>
      <c r="Z76" s="75">
        <f>IEX!O76</f>
        <v>0</v>
      </c>
      <c r="AA76" s="117">
        <f>STOA!I76</f>
        <v>2.25</v>
      </c>
      <c r="AB76" s="117">
        <f>-STOA!O76</f>
        <v>-20</v>
      </c>
      <c r="AC76">
        <f t="shared" si="3"/>
        <v>10.345104431215635</v>
      </c>
      <c r="AD76">
        <f t="shared" si="4"/>
        <v>1104.9686007448954</v>
      </c>
      <c r="AE76">
        <f>'IDT-1'!C76</f>
        <v>0</v>
      </c>
      <c r="AF76" s="26"/>
      <c r="AG76">
        <f t="shared" si="5"/>
        <v>1104.9686007448954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</v>
      </c>
      <c r="AM76" s="75">
        <f>RTM_PXI!I76</f>
        <v>0</v>
      </c>
      <c r="AN76" s="75">
        <f>RTM_PXI!O76</f>
        <v>0</v>
      </c>
      <c r="AO76" s="192">
        <f>GDAM_IEX!I76</f>
        <v>5.68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11.142029833284585</v>
      </c>
      <c r="F77">
        <f>GT_Spot!Q77</f>
        <v>0</v>
      </c>
      <c r="G77">
        <f>PPCL_NG!Q77</f>
        <v>9.9600000000000009</v>
      </c>
      <c r="H77">
        <f>PPCL_Spot!Q77</f>
        <v>6.4207296283668596</v>
      </c>
      <c r="I77">
        <f>Bawana_NG!Q77</f>
        <v>49.92</v>
      </c>
      <c r="J77">
        <f>Bawana_RLNG!Q77</f>
        <v>0</v>
      </c>
      <c r="K77">
        <f>Bawana_Spot!Q77</f>
        <v>70</v>
      </c>
      <c r="L77">
        <f>TWOMCL!P77</f>
        <v>0</v>
      </c>
      <c r="M77">
        <f>EDWPCL!T77</f>
        <v>0</v>
      </c>
      <c r="N77">
        <f>'MSW BWN'!T77</f>
        <v>4.3316359999999987</v>
      </c>
      <c r="O77">
        <f>BYPL_ISGS_exbus!BB77</f>
        <v>745.08548997245953</v>
      </c>
      <c r="P77" s="77">
        <v>68.180000000000007</v>
      </c>
      <c r="Q77" s="77">
        <v>17.149999999999999</v>
      </c>
      <c r="R77" s="80">
        <v>0</v>
      </c>
      <c r="S77" s="80">
        <v>0</v>
      </c>
      <c r="T77" s="78">
        <f>SUMPRODUCT(LTA!F77:AJ77,LTA!F$101:AJ$101,LTA!F$104:AJ$104)</f>
        <v>3.79</v>
      </c>
      <c r="U77" s="78">
        <f>SUMPRODUCT(LTA!F77:AJ77,LTA!F$102:AJ$102,LTA!F$104:AJ$104)</f>
        <v>122.57000000000001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7.74</v>
      </c>
      <c r="Z77" s="75">
        <f>IEX!O77</f>
        <v>0</v>
      </c>
      <c r="AA77" s="117">
        <f>STOA!I77</f>
        <v>1.65</v>
      </c>
      <c r="AB77" s="117">
        <f>-STOA!O77</f>
        <v>-20</v>
      </c>
      <c r="AC77">
        <f t="shared" si="3"/>
        <v>10.056969542264085</v>
      </c>
      <c r="AD77">
        <f t="shared" si="4"/>
        <v>1092.602915891847</v>
      </c>
      <c r="AE77">
        <f>'IDT-1'!C77</f>
        <v>0</v>
      </c>
      <c r="AF77" s="26"/>
      <c r="AG77">
        <f t="shared" si="5"/>
        <v>1092.602915891847</v>
      </c>
      <c r="AI77" s="75">
        <f>PXIL!I77</f>
        <v>0</v>
      </c>
      <c r="AJ77" s="75">
        <f>PXIL!O77</f>
        <v>0</v>
      </c>
      <c r="AK77" s="75">
        <f>RTM_IEX!I77</f>
        <v>1.71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3.01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11.142029833284585</v>
      </c>
      <c r="F78">
        <f>GT_Spot!Q78</f>
        <v>0</v>
      </c>
      <c r="G78">
        <f>PPCL_NG!Q78</f>
        <v>9.9600000000000009</v>
      </c>
      <c r="H78">
        <f>PPCL_Spot!Q78</f>
        <v>6.4207296283668596</v>
      </c>
      <c r="I78">
        <f>Bawana_NG!Q78</f>
        <v>49.92</v>
      </c>
      <c r="J78">
        <f>Bawana_RLNG!Q78</f>
        <v>0</v>
      </c>
      <c r="K78">
        <f>Bawana_Spot!Q78</f>
        <v>55</v>
      </c>
      <c r="L78">
        <f>TWOMCL!P78</f>
        <v>0</v>
      </c>
      <c r="M78">
        <f>EDWPCL!T78</f>
        <v>0</v>
      </c>
      <c r="N78">
        <f>'MSW BWN'!T78</f>
        <v>4.285747999999999</v>
      </c>
      <c r="O78">
        <f>BYPL_ISGS_exbus!BB78</f>
        <v>757.92384417953895</v>
      </c>
      <c r="P78" s="77">
        <v>68.180000000000007</v>
      </c>
      <c r="Q78" s="77">
        <v>17.149999999999999</v>
      </c>
      <c r="R78" s="80">
        <v>0</v>
      </c>
      <c r="S78" s="80">
        <v>0</v>
      </c>
      <c r="T78" s="78">
        <f>SUMPRODUCT(LTA!F78:AJ78,LTA!F$101:AJ$101,LTA!F$104:AJ$104)</f>
        <v>1.6700000000000002</v>
      </c>
      <c r="U78" s="78">
        <f>SUMPRODUCT(LTA!F78:AJ78,LTA!F$102:AJ$102,LTA!F$104:AJ$104)</f>
        <v>121.22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3.03</v>
      </c>
      <c r="Z78" s="75">
        <f>IEX!O78</f>
        <v>0</v>
      </c>
      <c r="AA78" s="117">
        <f>STOA!I78</f>
        <v>1.05</v>
      </c>
      <c r="AB78" s="117">
        <f>-STOA!O78</f>
        <v>-20</v>
      </c>
      <c r="AC78">
        <f t="shared" si="3"/>
        <v>10.106249795330287</v>
      </c>
      <c r="AD78">
        <f t="shared" si="4"/>
        <v>1057.9761018458601</v>
      </c>
      <c r="AE78">
        <f>'IDT-1'!C78</f>
        <v>0</v>
      </c>
      <c r="AF78" s="26"/>
      <c r="AG78">
        <f t="shared" si="5"/>
        <v>1057.9761018458601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-20</v>
      </c>
      <c r="AM78" s="75">
        <f>RTM_PXI!I78</f>
        <v>0</v>
      </c>
      <c r="AN78" s="75">
        <f>RTM_PXI!O78</f>
        <v>0</v>
      </c>
      <c r="AO78" s="192">
        <f>GDAM_IEX!I78</f>
        <v>1.1299999999999999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7.909730363423213</v>
      </c>
      <c r="F79">
        <f>GT_Spot!Q79</f>
        <v>0</v>
      </c>
      <c r="G79">
        <f>PPCL_NG!Q79</f>
        <v>9.9600000000000009</v>
      </c>
      <c r="H79">
        <f>PPCL_Spot!Q79</f>
        <v>1.56</v>
      </c>
      <c r="I79">
        <f>Bawana_NG!Q79</f>
        <v>49.92</v>
      </c>
      <c r="J79">
        <f>Bawana_RLNG!Q79</f>
        <v>0</v>
      </c>
      <c r="K79">
        <f>Bawana_Spot!Q79</f>
        <v>20</v>
      </c>
      <c r="L79">
        <f>TWOMCL!P79</f>
        <v>0</v>
      </c>
      <c r="M79">
        <f>EDWPCL!T79</f>
        <v>0</v>
      </c>
      <c r="N79">
        <f>'MSW BWN'!T79</f>
        <v>4.3316359999999987</v>
      </c>
      <c r="O79">
        <f>BYPL_ISGS_exbus!BB79</f>
        <v>778.19898004795539</v>
      </c>
      <c r="P79" s="77">
        <v>68.180000000000007</v>
      </c>
      <c r="Q79" s="77">
        <v>17.149999999999999</v>
      </c>
      <c r="R79" s="80">
        <v>0</v>
      </c>
      <c r="S79" s="80">
        <v>0</v>
      </c>
      <c r="T79" s="78">
        <f>SUMPRODUCT(LTA!F79:AJ79,LTA!F$101:AJ$101,LTA!F$104:AJ$104)</f>
        <v>0.1</v>
      </c>
      <c r="U79" s="78">
        <f>SUMPRODUCT(LTA!F79:AJ79,LTA!F$102:AJ$102,LTA!F$104:AJ$104)</f>
        <v>119.21000000000001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-50</v>
      </c>
      <c r="AA79" s="117">
        <f>STOA!I79</f>
        <v>145.59</v>
      </c>
      <c r="AB79" s="117">
        <f>-STOA!O79</f>
        <v>-20</v>
      </c>
      <c r="AC79">
        <f t="shared" si="3"/>
        <v>11.997508901527477</v>
      </c>
      <c r="AD79">
        <f t="shared" si="4"/>
        <v>1070.112837509851</v>
      </c>
      <c r="AE79">
        <f>'IDT-1'!C79</f>
        <v>0</v>
      </c>
      <c r="AF79" s="26"/>
      <c r="AG79">
        <f t="shared" si="5"/>
        <v>1070.112837509851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-70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7.909730363423213</v>
      </c>
      <c r="F80">
        <f>GT_Spot!Q80</f>
        <v>0</v>
      </c>
      <c r="G80">
        <f>PPCL_NG!Q80</f>
        <v>9.9600000000000009</v>
      </c>
      <c r="H80">
        <f>PPCL_Spot!Q80</f>
        <v>1.6798023761910361</v>
      </c>
      <c r="I80">
        <f>Bawana_NG!Q80</f>
        <v>49.92</v>
      </c>
      <c r="J80">
        <f>Bawana_RLNG!Q80</f>
        <v>0</v>
      </c>
      <c r="K80">
        <f>Bawana_Spot!Q80</f>
        <v>20</v>
      </c>
      <c r="L80">
        <f>TWOMCL!P80</f>
        <v>0</v>
      </c>
      <c r="M80">
        <f>EDWPCL!T80</f>
        <v>0</v>
      </c>
      <c r="N80">
        <f>'MSW BWN'!T80</f>
        <v>4.3268559999999994</v>
      </c>
      <c r="O80">
        <f>BYPL_ISGS_exbus!BB80</f>
        <v>781.04551464795543</v>
      </c>
      <c r="P80" s="77">
        <v>68.180000000000007</v>
      </c>
      <c r="Q80" s="77">
        <v>17.149999999999999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114.28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-50</v>
      </c>
      <c r="AA80" s="117">
        <f>STOA!I80</f>
        <v>145.44</v>
      </c>
      <c r="AB80" s="117">
        <f>-STOA!O80</f>
        <v>-20</v>
      </c>
      <c r="AC80">
        <f t="shared" si="3"/>
        <v>11.960230347873569</v>
      </c>
      <c r="AD80">
        <f t="shared" si="4"/>
        <v>1069.9316730396961</v>
      </c>
      <c r="AE80">
        <f>'IDT-1'!C80</f>
        <v>0</v>
      </c>
      <c r="AF80" s="26"/>
      <c r="AG80">
        <f t="shared" si="5"/>
        <v>1069.9316730396961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-68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7.9066059225512539</v>
      </c>
      <c r="F81">
        <f>GT_Spot!Q81</f>
        <v>0</v>
      </c>
      <c r="G81">
        <f>PPCL_NG!Q81</f>
        <v>9.9600000000000009</v>
      </c>
      <c r="H81">
        <f>PPCL_Spot!Q81</f>
        <v>1.6798023761910361</v>
      </c>
      <c r="I81">
        <f>Bawana_NG!Q81</f>
        <v>49.92</v>
      </c>
      <c r="J81">
        <f>Bawana_RLNG!Q81</f>
        <v>0</v>
      </c>
      <c r="K81">
        <f>Bawana_Spot!Q81</f>
        <v>20</v>
      </c>
      <c r="L81">
        <f>TWOMCL!P81</f>
        <v>0</v>
      </c>
      <c r="M81">
        <f>EDWPCL!T81</f>
        <v>0</v>
      </c>
      <c r="N81">
        <f>'MSW BWN'!T81</f>
        <v>4.3870839999999998</v>
      </c>
      <c r="O81">
        <f>BYPL_ISGS_exbus!BB81</f>
        <v>785.10015855795541</v>
      </c>
      <c r="P81" s="77">
        <v>68.180000000000007</v>
      </c>
      <c r="Q81" s="77">
        <v>17.149999999999999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114.10000000000001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-50</v>
      </c>
      <c r="AA81" s="117">
        <f>STOA!I81</f>
        <v>145.44</v>
      </c>
      <c r="AB81" s="117">
        <f>-STOA!O81</f>
        <v>-20</v>
      </c>
      <c r="AC81">
        <f t="shared" si="3"/>
        <v>11.968195343035308</v>
      </c>
      <c r="AD81">
        <f t="shared" si="4"/>
        <v>1076.8554555136623</v>
      </c>
      <c r="AE81">
        <f>'IDT-1'!C81</f>
        <v>0</v>
      </c>
      <c r="AF81" s="26"/>
      <c r="AG81">
        <f t="shared" si="5"/>
        <v>1076.8554555136623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7.9066059225512539</v>
      </c>
      <c r="F82">
        <f>GT_Spot!Q82</f>
        <v>0</v>
      </c>
      <c r="G82">
        <f>PPCL_NG!Q82</f>
        <v>9.9600000000000009</v>
      </c>
      <c r="H82">
        <f>PPCL_Spot!Q82</f>
        <v>1.6798023761910361</v>
      </c>
      <c r="I82">
        <f>Bawana_NG!Q82</f>
        <v>49.92</v>
      </c>
      <c r="J82">
        <f>Bawana_RLNG!Q82</f>
        <v>0</v>
      </c>
      <c r="K82">
        <f>Bawana_Spot!Q82</f>
        <v>20</v>
      </c>
      <c r="L82">
        <f>TWOMCL!P82</f>
        <v>0</v>
      </c>
      <c r="M82">
        <f>EDWPCL!T82</f>
        <v>0</v>
      </c>
      <c r="N82">
        <f>'MSW BWN'!T82</f>
        <v>4.4100279999999996</v>
      </c>
      <c r="O82">
        <f>BYPL_ISGS_exbus!BB82</f>
        <v>785.10015855795541</v>
      </c>
      <c r="P82" s="77">
        <v>68.180000000000007</v>
      </c>
      <c r="Q82" s="77">
        <v>17.149999999999999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114.29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-50</v>
      </c>
      <c r="AA82" s="117">
        <f>STOA!I82</f>
        <v>145.44</v>
      </c>
      <c r="AB82" s="117">
        <f>-STOA!O82</f>
        <v>-20</v>
      </c>
      <c r="AC82">
        <f t="shared" si="3"/>
        <v>12.058850525457263</v>
      </c>
      <c r="AD82">
        <f t="shared" si="4"/>
        <v>1066.9777443312405</v>
      </c>
      <c r="AE82">
        <f>'IDT-1'!C82</f>
        <v>0</v>
      </c>
      <c r="AF82" s="26"/>
      <c r="AG82">
        <f t="shared" si="5"/>
        <v>1066.9777443312405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7.9032202906811051</v>
      </c>
      <c r="F83">
        <f>GT_Spot!Q83</f>
        <v>0</v>
      </c>
      <c r="G83">
        <f>PPCL_NG!Q83</f>
        <v>9.9600000000000009</v>
      </c>
      <c r="H83">
        <f>PPCL_Spot!Q83</f>
        <v>1.6798023761910361</v>
      </c>
      <c r="I83">
        <f>Bawana_NG!Q83</f>
        <v>49.92</v>
      </c>
      <c r="J83">
        <f>Bawana_RLNG!Q83</f>
        <v>0</v>
      </c>
      <c r="K83">
        <f>Bawana_Spot!Q83</f>
        <v>20</v>
      </c>
      <c r="L83">
        <f>TWOMCL!P83</f>
        <v>0</v>
      </c>
      <c r="M83">
        <f>EDWPCL!T83</f>
        <v>0</v>
      </c>
      <c r="N83">
        <f>'MSW BWN'!T83</f>
        <v>4.2446399999999995</v>
      </c>
      <c r="O83">
        <f>BYPL_ISGS_exbus!BB83</f>
        <v>785.10015855795541</v>
      </c>
      <c r="P83" s="77">
        <v>68.180000000000007</v>
      </c>
      <c r="Q83" s="77">
        <v>17.149999999999999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114.4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-50</v>
      </c>
      <c r="AA83" s="117">
        <f>STOA!I83</f>
        <v>145.44</v>
      </c>
      <c r="AB83" s="117">
        <f>-STOA!O83</f>
        <v>-20</v>
      </c>
      <c r="AC83">
        <f t="shared" si="3"/>
        <v>12.084967700063391</v>
      </c>
      <c r="AD83">
        <f t="shared" si="4"/>
        <v>1063.8928535247642</v>
      </c>
      <c r="AE83">
        <f>'IDT-1'!C83</f>
        <v>0</v>
      </c>
      <c r="AF83" s="26"/>
      <c r="AG83">
        <f t="shared" si="5"/>
        <v>1063.8928535247642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-78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7.9032202906811051</v>
      </c>
      <c r="F84">
        <f>GT_Spot!Q84</f>
        <v>0</v>
      </c>
      <c r="G84">
        <f>PPCL_NG!Q84</f>
        <v>9.9600000000000009</v>
      </c>
      <c r="H84">
        <f>PPCL_Spot!Q84</f>
        <v>3.7395600517586165</v>
      </c>
      <c r="I84">
        <f>Bawana_NG!Q84</f>
        <v>49.92</v>
      </c>
      <c r="J84">
        <f>Bawana_RLNG!Q84</f>
        <v>0</v>
      </c>
      <c r="K84">
        <f>Bawana_Spot!Q84</f>
        <v>20</v>
      </c>
      <c r="L84">
        <f>TWOMCL!P84</f>
        <v>0</v>
      </c>
      <c r="M84">
        <f>EDWPCL!T84</f>
        <v>0</v>
      </c>
      <c r="N84">
        <f>'MSW BWN'!T84</f>
        <v>4.3727439999999991</v>
      </c>
      <c r="O84">
        <f>BYPL_ISGS_exbus!BB84</f>
        <v>780.62898080995535</v>
      </c>
      <c r="P84" s="77">
        <v>68.180000000000007</v>
      </c>
      <c r="Q84" s="77">
        <v>17.149999999999999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102.36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-50</v>
      </c>
      <c r="AA84" s="117">
        <f>STOA!I84</f>
        <v>145.44</v>
      </c>
      <c r="AB84" s="117">
        <f>-STOA!O84</f>
        <v>-20</v>
      </c>
      <c r="AC84">
        <f t="shared" si="3"/>
        <v>11.967800646148183</v>
      </c>
      <c r="AD84">
        <f t="shared" si="4"/>
        <v>1048.686704506247</v>
      </c>
      <c r="AE84">
        <f>'IDT-1'!C84</f>
        <v>0</v>
      </c>
      <c r="AF84" s="26"/>
      <c r="AG84">
        <f t="shared" si="5"/>
        <v>1048.686704506247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-79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7.7364853318142979</v>
      </c>
      <c r="F85">
        <f>GT_Spot!Q85</f>
        <v>0</v>
      </c>
      <c r="G85">
        <f>PPCL_NG!Q85</f>
        <v>9.9600000000000009</v>
      </c>
      <c r="H85">
        <f>PPCL_Spot!Q85</f>
        <v>3.4304035768913987</v>
      </c>
      <c r="I85">
        <f>Bawana_NG!Q85</f>
        <v>49.92</v>
      </c>
      <c r="J85">
        <f>Bawana_RLNG!Q85</f>
        <v>0</v>
      </c>
      <c r="K85">
        <f>Bawana_Spot!Q85</f>
        <v>20</v>
      </c>
      <c r="L85">
        <f>TWOMCL!P85</f>
        <v>0</v>
      </c>
      <c r="M85">
        <f>EDWPCL!T85</f>
        <v>0</v>
      </c>
      <c r="N85">
        <f>'MSW BWN'!T85</f>
        <v>4.2312559999999992</v>
      </c>
      <c r="O85">
        <f>BYPL_ISGS_exbus!BB85</f>
        <v>773.81371905458002</v>
      </c>
      <c r="P85" s="77">
        <v>67.867388008004923</v>
      </c>
      <c r="Q85" s="77">
        <v>17.149999999999999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102.04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-50</v>
      </c>
      <c r="AA85" s="117">
        <f>STOA!I85</f>
        <v>145.44</v>
      </c>
      <c r="AB85" s="117">
        <f>-STOA!O85</f>
        <v>-20</v>
      </c>
      <c r="AC85">
        <f t="shared" si="3"/>
        <v>12.207560881431299</v>
      </c>
      <c r="AD85">
        <f t="shared" si="4"/>
        <v>1005.3816910898594</v>
      </c>
      <c r="AE85">
        <f>'IDT-1'!C85</f>
        <v>0</v>
      </c>
      <c r="AF85" s="26"/>
      <c r="AG85">
        <f t="shared" si="5"/>
        <v>1005.3816910898594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-114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7.7364853318142979</v>
      </c>
      <c r="F86">
        <f>GT_Spot!Q86</f>
        <v>0</v>
      </c>
      <c r="G86">
        <f>PPCL_NG!Q86</f>
        <v>9.9600000000000009</v>
      </c>
      <c r="H86">
        <f>PPCL_Spot!Q86</f>
        <v>3.7395600517586165</v>
      </c>
      <c r="I86">
        <f>Bawana_NG!Q86</f>
        <v>49.92</v>
      </c>
      <c r="J86">
        <f>Bawana_RLNG!Q86</f>
        <v>0</v>
      </c>
      <c r="K86">
        <f>Bawana_Spot!Q86</f>
        <v>20</v>
      </c>
      <c r="L86">
        <f>TWOMCL!P86</f>
        <v>0</v>
      </c>
      <c r="M86">
        <f>EDWPCL!T86</f>
        <v>0</v>
      </c>
      <c r="N86">
        <f>'MSW BWN'!T86</f>
        <v>4.3039119999999995</v>
      </c>
      <c r="O86">
        <f>BYPL_ISGS_exbus!BB86</f>
        <v>769.64438420458009</v>
      </c>
      <c r="P86" s="77">
        <v>67.867388008004923</v>
      </c>
      <c r="Q86" s="77">
        <v>17.149999999999999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102.27000000000001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-50</v>
      </c>
      <c r="AA86" s="117">
        <f>STOA!I86</f>
        <v>145.44</v>
      </c>
      <c r="AB86" s="117">
        <f>-STOA!O86</f>
        <v>-20</v>
      </c>
      <c r="AC86">
        <f t="shared" si="3"/>
        <v>11.785617073553537</v>
      </c>
      <c r="AD86">
        <f t="shared" si="4"/>
        <v>1046.2461125226043</v>
      </c>
      <c r="AE86">
        <f>'IDT-1'!C86</f>
        <v>0</v>
      </c>
      <c r="AF86" s="26"/>
      <c r="AG86">
        <f t="shared" si="5"/>
        <v>1046.2461125226043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-70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10.596080658903722</v>
      </c>
      <c r="F87">
        <f>GT_Spot!Q87</f>
        <v>0</v>
      </c>
      <c r="G87">
        <f>PPCL_NG!Q87</f>
        <v>9.9600000000000009</v>
      </c>
      <c r="H87">
        <f>PPCL_Spot!Q87</f>
        <v>9.578935673814021</v>
      </c>
      <c r="I87">
        <f>Bawana_NG!Q87</f>
        <v>49.92</v>
      </c>
      <c r="J87">
        <f>Bawana_RLNG!Q87</f>
        <v>0</v>
      </c>
      <c r="K87">
        <f>Bawana_Spot!Q87</f>
        <v>65</v>
      </c>
      <c r="L87">
        <f>TWOMCL!P87</f>
        <v>0</v>
      </c>
      <c r="M87">
        <f>EDWPCL!T87</f>
        <v>0</v>
      </c>
      <c r="N87">
        <f>'MSW BWN'!T87</f>
        <v>4.3823039999999986</v>
      </c>
      <c r="O87">
        <f>BYPL_ISGS_exbus!BB87</f>
        <v>752.04532085057997</v>
      </c>
      <c r="P87" s="77">
        <v>67.867388008004923</v>
      </c>
      <c r="Q87" s="77">
        <v>17.149999999999999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102.09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0.75</v>
      </c>
      <c r="AB87" s="117">
        <f>-STOA!O87</f>
        <v>-20</v>
      </c>
      <c r="AC87">
        <f t="shared" si="3"/>
        <v>9.7637548073273699</v>
      </c>
      <c r="AD87">
        <f t="shared" si="4"/>
        <v>1059.5762743839753</v>
      </c>
      <c r="AE87">
        <f>'IDT-1'!C87</f>
        <v>0</v>
      </c>
      <c r="AF87" s="26"/>
      <c r="AG87">
        <f t="shared" si="5"/>
        <v>1059.5762743839753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10.596080658903722</v>
      </c>
      <c r="F88">
        <f>GT_Spot!Q88</f>
        <v>0</v>
      </c>
      <c r="G88">
        <f>PPCL_NG!Q88</f>
        <v>9.9600000000000009</v>
      </c>
      <c r="H88">
        <f>PPCL_Spot!Q88</f>
        <v>8.9389358409713111</v>
      </c>
      <c r="I88">
        <f>Bawana_NG!Q88</f>
        <v>49.92</v>
      </c>
      <c r="J88">
        <f>Bawana_RLNG!Q88</f>
        <v>0</v>
      </c>
      <c r="K88">
        <f>Bawana_Spot!Q88</f>
        <v>65</v>
      </c>
      <c r="L88">
        <f>TWOMCL!P88</f>
        <v>0</v>
      </c>
      <c r="M88">
        <f>EDWPCL!T88</f>
        <v>0</v>
      </c>
      <c r="N88">
        <f>'MSW BWN'!T88</f>
        <v>4.5887999999999991</v>
      </c>
      <c r="O88">
        <f>BYPL_ISGS_exbus!BB88</f>
        <v>752.04532085057997</v>
      </c>
      <c r="P88" s="77">
        <v>67.867388008004923</v>
      </c>
      <c r="Q88" s="77">
        <v>17.149999999999999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102.04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6.67</v>
      </c>
      <c r="Z88" s="75">
        <f>IEX!O88</f>
        <v>0</v>
      </c>
      <c r="AA88" s="117">
        <f>STOA!I88</f>
        <v>0.75</v>
      </c>
      <c r="AB88" s="117">
        <f>-STOA!O88</f>
        <v>-20</v>
      </c>
      <c r="AC88">
        <f t="shared" si="3"/>
        <v>9.8396679735983543</v>
      </c>
      <c r="AD88">
        <f t="shared" si="4"/>
        <v>1068.1268573848618</v>
      </c>
      <c r="AE88">
        <f>'IDT-1'!C88</f>
        <v>0</v>
      </c>
      <c r="AF88" s="26"/>
      <c r="AG88">
        <f t="shared" si="5"/>
        <v>1068.1268573848618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2.44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9.4220459053556258</v>
      </c>
      <c r="F89">
        <f>GT_Spot!Q89</f>
        <v>0</v>
      </c>
      <c r="G89">
        <f>PPCL_NG!Q89</f>
        <v>9.9600000000000009</v>
      </c>
      <c r="H89">
        <f>PPCL_Spot!Q89</f>
        <v>8.9389358409713111</v>
      </c>
      <c r="I89">
        <f>Bawana_NG!Q89</f>
        <v>49.92</v>
      </c>
      <c r="J89">
        <f>Bawana_RLNG!Q89</f>
        <v>0</v>
      </c>
      <c r="K89">
        <f>Bawana_Spot!Q89</f>
        <v>75</v>
      </c>
      <c r="L89">
        <f>TWOMCL!P89</f>
        <v>0</v>
      </c>
      <c r="M89">
        <f>EDWPCL!T89</f>
        <v>0</v>
      </c>
      <c r="N89">
        <f>'MSW BWN'!T89</f>
        <v>4.5562959999999988</v>
      </c>
      <c r="O89">
        <f>BYPL_ISGS_exbus!BB89</f>
        <v>751.97940378657984</v>
      </c>
      <c r="P89" s="77">
        <v>67.867388008004923</v>
      </c>
      <c r="Q89" s="77">
        <v>17.149999999999999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101.85000000000001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10.94</v>
      </c>
      <c r="Z89" s="75">
        <f>IEX!O89</f>
        <v>0</v>
      </c>
      <c r="AA89" s="117">
        <f>STOA!I89</f>
        <v>0.75</v>
      </c>
      <c r="AB89" s="117">
        <f>-STOA!O89</f>
        <v>-20</v>
      </c>
      <c r="AC89">
        <f t="shared" si="3"/>
        <v>10.142520912847834</v>
      </c>
      <c r="AD89">
        <f t="shared" si="4"/>
        <v>1062.0615486280637</v>
      </c>
      <c r="AE89">
        <f>'IDT-1'!C89</f>
        <v>0</v>
      </c>
      <c r="AF89" s="26"/>
      <c r="AG89">
        <f t="shared" si="5"/>
        <v>1062.0615486280637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-20</v>
      </c>
      <c r="AM89" s="75">
        <f>RTM_PXI!I89</f>
        <v>0</v>
      </c>
      <c r="AN89" s="75">
        <f>RTM_PXI!O89</f>
        <v>0</v>
      </c>
      <c r="AO89" s="192">
        <f>GDAM_IEX!I89</f>
        <v>3.87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9.4220459053556258</v>
      </c>
      <c r="F90">
        <f>GT_Spot!Q90</f>
        <v>0</v>
      </c>
      <c r="G90">
        <f>PPCL_NG!Q90</f>
        <v>9.9600000000000009</v>
      </c>
      <c r="H90">
        <f>PPCL_Spot!Q90</f>
        <v>8.9389358409713111</v>
      </c>
      <c r="I90">
        <f>Bawana_NG!Q90</f>
        <v>49.92</v>
      </c>
      <c r="J90">
        <f>Bawana_RLNG!Q90</f>
        <v>0</v>
      </c>
      <c r="K90">
        <f>Bawana_Spot!Q90</f>
        <v>87</v>
      </c>
      <c r="L90">
        <f>TWOMCL!P90</f>
        <v>0</v>
      </c>
      <c r="M90">
        <f>EDWPCL!T90</f>
        <v>0</v>
      </c>
      <c r="N90">
        <f>'MSW BWN'!T90</f>
        <v>4.4004679999999992</v>
      </c>
      <c r="O90">
        <f>BYPL_ISGS_exbus!BB90</f>
        <v>751.97940378657984</v>
      </c>
      <c r="P90" s="77">
        <v>67.867388008004923</v>
      </c>
      <c r="Q90" s="77">
        <v>17.149999999999999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101.35000000000001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16.32</v>
      </c>
      <c r="Z90" s="75">
        <f>IEX!O90</f>
        <v>0</v>
      </c>
      <c r="AA90" s="117">
        <f>STOA!I90</f>
        <v>0.75</v>
      </c>
      <c r="AB90" s="117">
        <f>-STOA!O90</f>
        <v>-20</v>
      </c>
      <c r="AC90">
        <f t="shared" si="3"/>
        <v>10.61653208972467</v>
      </c>
      <c r="AD90">
        <f t="shared" si="4"/>
        <v>1045.1417094511869</v>
      </c>
      <c r="AE90">
        <f>'IDT-1'!C90</f>
        <v>0</v>
      </c>
      <c r="AF90" s="26"/>
      <c r="AG90">
        <f t="shared" si="5"/>
        <v>1045.1417094511869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-55</v>
      </c>
      <c r="AM90" s="75">
        <f>RTM_PXI!I90</f>
        <v>0</v>
      </c>
      <c r="AN90" s="75">
        <f>RTM_PXI!O90</f>
        <v>0</v>
      </c>
      <c r="AO90" s="192">
        <f>GDAM_IEX!I90</f>
        <v>5.7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6.1725186618744816</v>
      </c>
      <c r="F91">
        <f>GT_Spot!Q91</f>
        <v>0</v>
      </c>
      <c r="G91">
        <f>PPCL_NG!Q91</f>
        <v>9.9600000000000009</v>
      </c>
      <c r="H91">
        <f>PPCL_Spot!Q91</f>
        <v>2.66</v>
      </c>
      <c r="I91">
        <f>Bawana_NG!Q91</f>
        <v>49.92</v>
      </c>
      <c r="J91">
        <f>Bawana_RLNG!Q91</f>
        <v>0</v>
      </c>
      <c r="K91">
        <f>Bawana_Spot!Q91</f>
        <v>20.001706483562057</v>
      </c>
      <c r="L91">
        <f>TWOMCL!P91</f>
        <v>0</v>
      </c>
      <c r="M91">
        <f>EDWPCL!T91</f>
        <v>0</v>
      </c>
      <c r="N91">
        <f>'MSW BWN'!T91</f>
        <v>4.2953079999999995</v>
      </c>
      <c r="O91">
        <f>BYPL_ISGS_exbus!BB91</f>
        <v>770.22525578857994</v>
      </c>
      <c r="P91" s="77">
        <v>67.867388008004923</v>
      </c>
      <c r="Q91" s="77">
        <v>17.149999999999999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101.36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-50</v>
      </c>
      <c r="AA91" s="117">
        <f>STOA!I91</f>
        <v>174.38</v>
      </c>
      <c r="AB91" s="117">
        <f>-STOA!O91</f>
        <v>-20</v>
      </c>
      <c r="AC91">
        <f t="shared" si="3"/>
        <v>11.570162634087366</v>
      </c>
      <c r="AD91">
        <f t="shared" si="4"/>
        <v>1122.4220143079338</v>
      </c>
      <c r="AE91">
        <f>'IDT-1'!C91</f>
        <v>0</v>
      </c>
      <c r="AF91" s="26"/>
      <c r="AG91">
        <f t="shared" si="5"/>
        <v>1122.4220143079338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6.1725186618744816</v>
      </c>
      <c r="F92">
        <f>GT_Spot!Q92</f>
        <v>0</v>
      </c>
      <c r="G92">
        <f>PPCL_NG!Q92</f>
        <v>9.9600000000000009</v>
      </c>
      <c r="H92">
        <f>PPCL_Spot!Q92</f>
        <v>2.97</v>
      </c>
      <c r="I92">
        <f>Bawana_NG!Q92</f>
        <v>49.92</v>
      </c>
      <c r="J92">
        <f>Bawana_RLNG!Q92</f>
        <v>0</v>
      </c>
      <c r="K92">
        <f>Bawana_Spot!Q92</f>
        <v>22.88</v>
      </c>
      <c r="L92">
        <f>TWOMCL!P92</f>
        <v>0</v>
      </c>
      <c r="M92">
        <f>EDWPCL!T92</f>
        <v>0</v>
      </c>
      <c r="N92">
        <f>'MSW BWN'!T92</f>
        <v>4.529528</v>
      </c>
      <c r="O92">
        <f>BYPL_ISGS_exbus!BB92</f>
        <v>770.22525578857994</v>
      </c>
      <c r="P92" s="77">
        <v>67.867388008004923</v>
      </c>
      <c r="Q92" s="77">
        <v>17.149999999999999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101.36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-38</v>
      </c>
      <c r="AA92" s="117">
        <f>STOA!I92</f>
        <v>174.38</v>
      </c>
      <c r="AB92" s="117">
        <f>-STOA!O92</f>
        <v>-20</v>
      </c>
      <c r="AC92">
        <f t="shared" si="3"/>
        <v>11.449352585154699</v>
      </c>
      <c r="AD92">
        <f t="shared" si="4"/>
        <v>1142.9653378733044</v>
      </c>
      <c r="AE92">
        <f>'IDT-1'!C92</f>
        <v>0</v>
      </c>
      <c r="AF92" s="26"/>
      <c r="AG92">
        <f t="shared" si="5"/>
        <v>1142.9653378733044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6.1725186618744816</v>
      </c>
      <c r="F93">
        <f>GT_Spot!Q93</f>
        <v>0</v>
      </c>
      <c r="G93">
        <f>PPCL_NG!Q93</f>
        <v>9.9600000000000009</v>
      </c>
      <c r="H93">
        <f>PPCL_Spot!Q93</f>
        <v>3.4003778197577508</v>
      </c>
      <c r="I93">
        <f>Bawana_NG!Q93</f>
        <v>49.92</v>
      </c>
      <c r="J93">
        <f>Bawana_RLNG!Q93</f>
        <v>0</v>
      </c>
      <c r="K93">
        <f>Bawana_Spot!Q93</f>
        <v>22.88</v>
      </c>
      <c r="L93">
        <f>TWOMCL!P93</f>
        <v>0</v>
      </c>
      <c r="M93">
        <f>EDWPCL!T93</f>
        <v>0</v>
      </c>
      <c r="N93">
        <f>'MSW BWN'!T93</f>
        <v>4.5887999999999991</v>
      </c>
      <c r="O93">
        <f>BYPL_ISGS_exbus!BB93</f>
        <v>768.64215862458002</v>
      </c>
      <c r="P93" s="77">
        <v>67.867388008004923</v>
      </c>
      <c r="Q93" s="77">
        <v>17.149999999999999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101.09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-28</v>
      </c>
      <c r="AA93" s="117">
        <f>STOA!I93</f>
        <v>174.38</v>
      </c>
      <c r="AB93" s="117">
        <f>-STOA!O93</f>
        <v>-20</v>
      </c>
      <c r="AC93">
        <f t="shared" si="3"/>
        <v>12.103213812690015</v>
      </c>
      <c r="AD93">
        <f t="shared" si="4"/>
        <v>1065.948029301527</v>
      </c>
      <c r="AE93">
        <f>'IDT-1'!C93</f>
        <v>0</v>
      </c>
      <c r="AF93" s="26"/>
      <c r="AG93">
        <f t="shared" si="5"/>
        <v>1065.948029301527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6.1725186618744816</v>
      </c>
      <c r="F94">
        <f>GT_Spot!Q94</f>
        <v>0</v>
      </c>
      <c r="G94">
        <f>PPCL_NG!Q94</f>
        <v>9.9600000000000009</v>
      </c>
      <c r="H94">
        <f>PPCL_Spot!Q94</f>
        <v>3.07</v>
      </c>
      <c r="I94">
        <f>Bawana_NG!Q94</f>
        <v>49.92</v>
      </c>
      <c r="J94">
        <f>Bawana_RLNG!Q94</f>
        <v>0</v>
      </c>
      <c r="K94">
        <f>Bawana_Spot!Q94</f>
        <v>22.88</v>
      </c>
      <c r="L94">
        <f>TWOMCL!P94</f>
        <v>0</v>
      </c>
      <c r="M94">
        <f>EDWPCL!T94</f>
        <v>0</v>
      </c>
      <c r="N94">
        <f>'MSW BWN'!T94</f>
        <v>4.5840199999999989</v>
      </c>
      <c r="O94">
        <f>BYPL_ISGS_exbus!BB94</f>
        <v>768.64215862458002</v>
      </c>
      <c r="P94" s="77">
        <v>67.867388008004923</v>
      </c>
      <c r="Q94" s="77">
        <v>17.149999999999999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101.14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174.38</v>
      </c>
      <c r="AB94" s="117">
        <f>-STOA!O94</f>
        <v>-20</v>
      </c>
      <c r="AC94">
        <f t="shared" si="3"/>
        <v>11.541382389977846</v>
      </c>
      <c r="AD94">
        <f t="shared" si="4"/>
        <v>1129.2247029044818</v>
      </c>
      <c r="AE94">
        <f>'IDT-1'!C94</f>
        <v>0</v>
      </c>
      <c r="AF94" s="26"/>
      <c r="AG94">
        <f t="shared" si="5"/>
        <v>1129.2247029044818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-65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6.1725186618744816</v>
      </c>
      <c r="F95">
        <f>GT_Spot!Q95</f>
        <v>0</v>
      </c>
      <c r="G95">
        <f>PPCL_NG!Q95</f>
        <v>9.9600000000000009</v>
      </c>
      <c r="H95">
        <f>PPCL_Spot!Q95</f>
        <v>3.07</v>
      </c>
      <c r="I95">
        <f>Bawana_NG!Q95</f>
        <v>49.92</v>
      </c>
      <c r="J95">
        <f>Bawana_RLNG!Q95</f>
        <v>0</v>
      </c>
      <c r="K95">
        <f>Bawana_Spot!Q95</f>
        <v>25</v>
      </c>
      <c r="L95">
        <f>TWOMCL!P95</f>
        <v>0</v>
      </c>
      <c r="M95">
        <f>EDWPCL!T95</f>
        <v>0</v>
      </c>
      <c r="N95">
        <f>'MSW BWN'!T95</f>
        <v>4.423411999999999</v>
      </c>
      <c r="O95">
        <f>BYPL_ISGS_exbus!BB95</f>
        <v>745.80054827108791</v>
      </c>
      <c r="P95" s="77">
        <v>67.867388008004923</v>
      </c>
      <c r="Q95" s="77">
        <v>17.149999999999999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101.27000000000001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193.67</v>
      </c>
      <c r="AB95" s="117">
        <f>-STOA!O95</f>
        <v>-20</v>
      </c>
      <c r="AC95">
        <f t="shared" si="3"/>
        <v>11.306561680412232</v>
      </c>
      <c r="AD95">
        <f t="shared" si="4"/>
        <v>1152.9973052605551</v>
      </c>
      <c r="AE95">
        <f>'IDT-1'!C95</f>
        <v>0</v>
      </c>
      <c r="AF95" s="26"/>
      <c r="AG95">
        <f t="shared" si="5"/>
        <v>1152.9973052605551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-40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6.1725186618744816</v>
      </c>
      <c r="F96">
        <f>GT_Spot!Q96</f>
        <v>0</v>
      </c>
      <c r="G96">
        <f>PPCL_NG!Q96</f>
        <v>9.9600000000000009</v>
      </c>
      <c r="H96">
        <f>PPCL_Spot!Q96</f>
        <v>3.07</v>
      </c>
      <c r="I96">
        <f>Bawana_NG!Q96</f>
        <v>49.92</v>
      </c>
      <c r="J96">
        <f>Bawana_RLNG!Q96</f>
        <v>0</v>
      </c>
      <c r="K96">
        <f>Bawana_Spot!Q96</f>
        <v>25</v>
      </c>
      <c r="L96">
        <f>TWOMCL!P96</f>
        <v>0</v>
      </c>
      <c r="M96">
        <f>EDWPCL!T96</f>
        <v>0</v>
      </c>
      <c r="N96">
        <f>'MSW BWN'!T96</f>
        <v>4.4052479999999985</v>
      </c>
      <c r="O96">
        <f>BYPL_ISGS_exbus!BB96</f>
        <v>740.06958132308796</v>
      </c>
      <c r="P96" s="77">
        <v>67.867388008004923</v>
      </c>
      <c r="Q96" s="77">
        <v>17.149999999999999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101.66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193.67</v>
      </c>
      <c r="AB96" s="117">
        <f>-STOA!O96</f>
        <v>-20</v>
      </c>
      <c r="AC96">
        <f t="shared" si="3"/>
        <v>11.126229415236903</v>
      </c>
      <c r="AD96">
        <f t="shared" si="4"/>
        <v>1162.8185065777307</v>
      </c>
      <c r="AE96">
        <f>'IDT-1'!C96</f>
        <v>0</v>
      </c>
      <c r="AF96" s="26"/>
      <c r="AG96">
        <f t="shared" si="5"/>
        <v>1162.8185065777307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6.1725186618744816</v>
      </c>
      <c r="F97">
        <f>GT_Spot!Q97</f>
        <v>0</v>
      </c>
      <c r="G97">
        <f>PPCL_NG!Q97</f>
        <v>9.9600000000000009</v>
      </c>
      <c r="H97">
        <f>PPCL_Spot!Q97</f>
        <v>6.6592345707389962</v>
      </c>
      <c r="I97">
        <f>Bawana_NG!Q97</f>
        <v>49.92</v>
      </c>
      <c r="J97">
        <f>Bawana_RLNG!Q97</f>
        <v>0</v>
      </c>
      <c r="K97">
        <f>Bawana_Spot!Q97</f>
        <v>25</v>
      </c>
      <c r="L97">
        <f>TWOMCL!P97</f>
        <v>0</v>
      </c>
      <c r="M97">
        <f>EDWPCL!T97</f>
        <v>0</v>
      </c>
      <c r="N97">
        <f>'MSW BWN'!T97</f>
        <v>4.285747999999999</v>
      </c>
      <c r="O97">
        <f>BYPL_ISGS_exbus!BB97</f>
        <v>734.34091917108788</v>
      </c>
      <c r="P97" s="77">
        <v>67.867388008004923</v>
      </c>
      <c r="Q97" s="77">
        <v>17.149999999999999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101.79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193.67</v>
      </c>
      <c r="AB97" s="117">
        <f>-STOA!O97</f>
        <v>-20</v>
      </c>
      <c r="AC97">
        <f t="shared" si="3"/>
        <v>11.045347959866437</v>
      </c>
      <c r="AD97">
        <f t="shared" si="4"/>
        <v>1167.7704604518399</v>
      </c>
      <c r="AE97">
        <f>'IDT-1'!C97</f>
        <v>0</v>
      </c>
      <c r="AF97" s="26"/>
      <c r="AG97">
        <f t="shared" si="5"/>
        <v>1167.7704604518399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-18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6.1725186618744816</v>
      </c>
      <c r="F98">
        <f>GT_Spot!Q98</f>
        <v>0</v>
      </c>
      <c r="G98">
        <f>PPCL_NG!Q98</f>
        <v>9.9600000000000009</v>
      </c>
      <c r="H98">
        <f>PPCL_Spot!Q98</f>
        <v>3.07</v>
      </c>
      <c r="I98">
        <f>Bawana_NG!Q98</f>
        <v>49.92</v>
      </c>
      <c r="J98">
        <f>Bawana_RLNG!Q98</f>
        <v>0</v>
      </c>
      <c r="K98">
        <f>Bawana_Spot!Q98</f>
        <v>25</v>
      </c>
      <c r="L98">
        <f>TWOMCL!P98</f>
        <v>0</v>
      </c>
      <c r="M98">
        <f>EDWPCL!T98</f>
        <v>0</v>
      </c>
      <c r="N98">
        <f>'MSW BWN'!T98</f>
        <v>4.3775239999999993</v>
      </c>
      <c r="O98">
        <f>BYPL_ISGS_exbus!BB98</f>
        <v>734.30682110369105</v>
      </c>
      <c r="P98" s="77">
        <v>67.867388008004923</v>
      </c>
      <c r="Q98" s="77">
        <v>17.149999999999999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102.07000000000001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193.67</v>
      </c>
      <c r="AB98" s="117">
        <f>-STOA!O98</f>
        <v>-20</v>
      </c>
      <c r="AC98">
        <f t="shared" si="3"/>
        <v>11.016734261450843</v>
      </c>
      <c r="AD98">
        <f t="shared" si="4"/>
        <v>1164.5475175121196</v>
      </c>
      <c r="AE98">
        <f>'IDT-1'!C98</f>
        <v>0</v>
      </c>
      <c r="AF98" s="26"/>
      <c r="AG98">
        <f t="shared" si="5"/>
        <v>1164.5475175121196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-18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0.20881929280060299</v>
      </c>
      <c r="F99">
        <f t="shared" si="6"/>
        <v>0</v>
      </c>
      <c r="G99">
        <f t="shared" si="6"/>
        <v>0.22297548387096802</v>
      </c>
      <c r="H99">
        <f t="shared" si="6"/>
        <v>0.180039212083769</v>
      </c>
      <c r="I99">
        <f t="shared" si="6"/>
        <v>1.1949600000000011</v>
      </c>
      <c r="J99">
        <f t="shared" si="6"/>
        <v>0</v>
      </c>
      <c r="K99">
        <f t="shared" si="6"/>
        <v>0.82180709882276282</v>
      </c>
      <c r="L99">
        <f t="shared" si="6"/>
        <v>0</v>
      </c>
      <c r="M99">
        <f t="shared" si="6"/>
        <v>0</v>
      </c>
      <c r="N99">
        <f t="shared" si="6"/>
        <v>0.10484762699999997</v>
      </c>
      <c r="O99">
        <f t="shared" si="6"/>
        <v>17.449203572786992</v>
      </c>
      <c r="P99" s="77">
        <f t="shared" si="6"/>
        <v>1.6352258580280183</v>
      </c>
      <c r="Q99" s="77">
        <f t="shared" si="6"/>
        <v>0.41160000000000058</v>
      </c>
      <c r="R99" s="80">
        <f t="shared" si="6"/>
        <v>0.25497165667620508</v>
      </c>
      <c r="S99" s="80">
        <f t="shared" si="6"/>
        <v>0</v>
      </c>
      <c r="T99" s="78">
        <f t="shared" si="6"/>
        <v>1.2314574999999996</v>
      </c>
      <c r="U99" s="78">
        <f t="shared" si="6"/>
        <v>2.6317700000000022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7.6397500000000007E-2</v>
      </c>
      <c r="Z99" s="75">
        <f t="shared" si="6"/>
        <v>-0.58525000000000005</v>
      </c>
      <c r="AA99" s="117">
        <f t="shared" si="6"/>
        <v>1.0453174999999999</v>
      </c>
      <c r="AB99" s="117">
        <f t="shared" si="6"/>
        <v>-1.25</v>
      </c>
      <c r="AC99">
        <f t="shared" si="6"/>
        <v>0.26466828939945286</v>
      </c>
      <c r="AD99">
        <f t="shared" si="6"/>
        <v>24.720776512669868</v>
      </c>
      <c r="AE99">
        <f t="shared" si="6"/>
        <v>0</v>
      </c>
      <c r="AG99">
        <f t="shared" si="6"/>
        <v>24.720776512669868</v>
      </c>
      <c r="AI99">
        <f t="shared" si="6"/>
        <v>0</v>
      </c>
      <c r="AJ99">
        <f t="shared" si="6"/>
        <v>0</v>
      </c>
      <c r="AK99">
        <f t="shared" si="6"/>
        <v>1.8374999999999999E-3</v>
      </c>
      <c r="AL99">
        <f t="shared" si="6"/>
        <v>-0.69874999999999998</v>
      </c>
      <c r="AM99">
        <f t="shared" si="6"/>
        <v>0</v>
      </c>
      <c r="AN99">
        <f t="shared" si="6"/>
        <v>0</v>
      </c>
      <c r="AO99">
        <f t="shared" si="6"/>
        <v>4.8215000000000001E-2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44673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11.158536585365855</v>
      </c>
      <c r="F3">
        <f>GT_Spot!T3</f>
        <v>0</v>
      </c>
      <c r="G3">
        <f>PPCL_NG!T3</f>
        <v>11.95</v>
      </c>
      <c r="H3">
        <f>PPCL_Spot!T3</f>
        <v>20.56</v>
      </c>
      <c r="I3">
        <f>Bawana_NG!T3</f>
        <v>52.199999999999996</v>
      </c>
      <c r="J3">
        <f>Bawana_RLNG!T3</f>
        <v>0</v>
      </c>
      <c r="K3">
        <f>Bawana_Spot!T3</f>
        <v>30</v>
      </c>
      <c r="L3">
        <f>TWOMCL!S3</f>
        <v>0.30633951240552487</v>
      </c>
      <c r="M3">
        <f>EDWPCL!W3</f>
        <v>0</v>
      </c>
      <c r="N3">
        <f>'MSW BWN'!W3</f>
        <v>5.3038879999999997</v>
      </c>
      <c r="O3">
        <f>TPDDL_ISGS_exbus!BB3</f>
        <v>958.89821365170985</v>
      </c>
      <c r="P3" s="77">
        <v>74.94</v>
      </c>
      <c r="Q3" s="77">
        <v>20.72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400.1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77.19</v>
      </c>
      <c r="Z3" s="75">
        <f>IEX!P3</f>
        <v>0</v>
      </c>
      <c r="AA3" s="117">
        <f>STOA!J3</f>
        <v>5.1899999999999995</v>
      </c>
      <c r="AB3" s="117">
        <f>-STOA!P3</f>
        <v>0</v>
      </c>
      <c r="AC3">
        <f>SUMIF(B3:AB3,"&gt;0")*$AC$2-SUMIF(B3:AB3,"&lt;0")*($AC$2/(1-$AC$2))+SUMIF(AI3:AR3,"&gt;0")*$AC$2-SUMIF(AI3:AR3,"&lt;0")*($AC$2/(1-$AC$2))</f>
        <v>15.83710598208083</v>
      </c>
      <c r="AD3">
        <f>SUM(B3:AB3,AI3:AR3)-AC3</f>
        <v>1522.6798717674008</v>
      </c>
      <c r="AE3">
        <f>'IDT-1'!F3</f>
        <v>0</v>
      </c>
      <c r="AF3" s="26"/>
      <c r="AG3">
        <f>SUM(AD3:AF3)</f>
        <v>1522.6798717674008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11.158536585365855</v>
      </c>
      <c r="F4">
        <f>GT_Spot!T4</f>
        <v>0</v>
      </c>
      <c r="G4">
        <f>PPCL_NG!T4</f>
        <v>11.95</v>
      </c>
      <c r="H4">
        <f>PPCL_Spot!T4</f>
        <v>19.649999999999999</v>
      </c>
      <c r="I4">
        <f>Bawana_NG!T4</f>
        <v>69.599999999999994</v>
      </c>
      <c r="J4">
        <f>Bawana_RLNG!T4</f>
        <v>0</v>
      </c>
      <c r="K4">
        <f>Bawana_Spot!T4</f>
        <v>30</v>
      </c>
      <c r="L4">
        <f>TWOMCL!S4</f>
        <v>0.30633951240552487</v>
      </c>
      <c r="M4">
        <f>EDWPCL!W4</f>
        <v>0</v>
      </c>
      <c r="N4">
        <f>'MSW BWN'!W4</f>
        <v>5.2256320000000001</v>
      </c>
      <c r="O4">
        <f>TPDDL_ISGS_exbus!BB4</f>
        <v>958.90343416050985</v>
      </c>
      <c r="P4" s="77">
        <v>74.94</v>
      </c>
      <c r="Q4" s="77">
        <v>20.72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399.98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72.12</v>
      </c>
      <c r="Z4" s="75">
        <f>IEX!P4</f>
        <v>0</v>
      </c>
      <c r="AA4" s="117">
        <f>STOA!J4</f>
        <v>5.1899999999999995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15.935903269758271</v>
      </c>
      <c r="AD4">
        <f t="shared" ref="AD4:AD67" si="1">SUM(B4:AB4,AI4:AR4)-AC4</f>
        <v>1533.8080389885233</v>
      </c>
      <c r="AE4">
        <f>'IDT-1'!F4</f>
        <v>0</v>
      </c>
      <c r="AF4" s="26"/>
      <c r="AG4">
        <f t="shared" ref="AG4:AG67" si="2">SUM(AD4:AF4)</f>
        <v>1533.8080389885233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11.158536585365855</v>
      </c>
      <c r="F5">
        <f>GT_Spot!T5</f>
        <v>0</v>
      </c>
      <c r="G5">
        <f>PPCL_NG!T5</f>
        <v>11.95</v>
      </c>
      <c r="H5">
        <f>PPCL_Spot!T5</f>
        <v>21.46</v>
      </c>
      <c r="I5">
        <f>Bawana_NG!T5</f>
        <v>69.599999999999994</v>
      </c>
      <c r="J5">
        <f>Bawana_RLNG!T5</f>
        <v>0</v>
      </c>
      <c r="K5">
        <f>Bawana_Spot!T5</f>
        <v>30</v>
      </c>
      <c r="L5">
        <f>TWOMCL!S5</f>
        <v>0.30633951240552487</v>
      </c>
      <c r="M5">
        <f>EDWPCL!W5</f>
        <v>0</v>
      </c>
      <c r="N5">
        <f>'MSW BWN'!W5</f>
        <v>5.1917599999999995</v>
      </c>
      <c r="O5">
        <f>TPDDL_ISGS_exbus!BB5</f>
        <v>954.72114116250975</v>
      </c>
      <c r="P5" s="77">
        <v>74.94</v>
      </c>
      <c r="Q5" s="77">
        <v>20.72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399.98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69.42</v>
      </c>
      <c r="Z5" s="75">
        <f>IEX!P5</f>
        <v>0</v>
      </c>
      <c r="AA5" s="117">
        <f>STOA!J5</f>
        <v>5.1899999999999995</v>
      </c>
      <c r="AB5" s="117">
        <f>-STOA!P5</f>
        <v>0</v>
      </c>
      <c r="AC5">
        <f t="shared" si="0"/>
        <v>16.157312843441726</v>
      </c>
      <c r="AD5">
        <f t="shared" si="1"/>
        <v>1498.4804644168396</v>
      </c>
      <c r="AE5">
        <f>'IDT-1'!F5</f>
        <v>0</v>
      </c>
      <c r="AF5" s="26"/>
      <c r="AG5">
        <f t="shared" si="2"/>
        <v>1498.4804644168396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11.158536585365855</v>
      </c>
      <c r="F6">
        <f>GT_Spot!T6</f>
        <v>0</v>
      </c>
      <c r="G6">
        <f>PPCL_NG!T6</f>
        <v>11.95</v>
      </c>
      <c r="H6">
        <f>PPCL_Spot!T6</f>
        <v>21.46</v>
      </c>
      <c r="I6">
        <f>Bawana_NG!T6</f>
        <v>69.599999999999994</v>
      </c>
      <c r="J6">
        <f>Bawana_RLNG!T6</f>
        <v>0</v>
      </c>
      <c r="K6">
        <f>Bawana_Spot!T6</f>
        <v>30</v>
      </c>
      <c r="L6">
        <f>TWOMCL!S6</f>
        <v>0.30633951240552487</v>
      </c>
      <c r="M6">
        <f>EDWPCL!W6</f>
        <v>0</v>
      </c>
      <c r="N6">
        <f>'MSW BWN'!W6</f>
        <v>5.1298559999999993</v>
      </c>
      <c r="O6">
        <f>TPDDL_ISGS_exbus!BB6</f>
        <v>954.74150041050973</v>
      </c>
      <c r="P6" s="77">
        <v>74.94</v>
      </c>
      <c r="Q6" s="77">
        <v>20.72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399.9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67.290000000000006</v>
      </c>
      <c r="Z6" s="75">
        <f>IEX!P6</f>
        <v>0</v>
      </c>
      <c r="AA6" s="117">
        <f>STOA!J6</f>
        <v>5.1899999999999995</v>
      </c>
      <c r="AB6" s="117">
        <f>-STOA!P6</f>
        <v>0</v>
      </c>
      <c r="AC6">
        <f t="shared" si="0"/>
        <v>16.31506180006803</v>
      </c>
      <c r="AD6">
        <f t="shared" si="1"/>
        <v>1476.071170708213</v>
      </c>
      <c r="AE6">
        <f>'IDT-1'!F6</f>
        <v>0</v>
      </c>
      <c r="AF6" s="26"/>
      <c r="AG6">
        <f t="shared" si="2"/>
        <v>1476.071170708213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-180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11.158536585365855</v>
      </c>
      <c r="F7">
        <f>GT_Spot!T7</f>
        <v>0</v>
      </c>
      <c r="G7">
        <f>PPCL_NG!T7</f>
        <v>11.95</v>
      </c>
      <c r="H7">
        <f>PPCL_Spot!T7</f>
        <v>23.48</v>
      </c>
      <c r="I7">
        <f>Bawana_NG!T7</f>
        <v>69.599999999999994</v>
      </c>
      <c r="J7">
        <f>Bawana_RLNG!T7</f>
        <v>0</v>
      </c>
      <c r="K7">
        <f>Bawana_Spot!T7</f>
        <v>30</v>
      </c>
      <c r="L7">
        <f>TWOMCL!S7</f>
        <v>0.30633951240552487</v>
      </c>
      <c r="M7">
        <f>EDWPCL!W7</f>
        <v>0</v>
      </c>
      <c r="N7">
        <f>'MSW BWN'!W7</f>
        <v>5.3424319999999996</v>
      </c>
      <c r="O7">
        <f>TPDDL_ISGS_exbus!BB7</f>
        <v>960.73362060981981</v>
      </c>
      <c r="P7" s="77">
        <v>74.94</v>
      </c>
      <c r="Q7" s="77">
        <v>20.72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399.92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67.12</v>
      </c>
      <c r="Z7" s="75">
        <f>IEX!P7</f>
        <v>0</v>
      </c>
      <c r="AA7" s="117">
        <f>STOA!J7</f>
        <v>5.1899999999999995</v>
      </c>
      <c r="AB7" s="117">
        <f>-STOA!P7</f>
        <v>0</v>
      </c>
      <c r="AC7">
        <f t="shared" si="0"/>
        <v>16.563681677065869</v>
      </c>
      <c r="AD7">
        <f t="shared" si="1"/>
        <v>1463.8972470305255</v>
      </c>
      <c r="AE7">
        <f>'IDT-1'!F7</f>
        <v>0</v>
      </c>
      <c r="AF7" s="26"/>
      <c r="AG7">
        <f t="shared" si="2"/>
        <v>1463.8972470305255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11.158536585365855</v>
      </c>
      <c r="F8">
        <f>GT_Spot!T8</f>
        <v>0</v>
      </c>
      <c r="G8">
        <f>PPCL_NG!T8</f>
        <v>11.95</v>
      </c>
      <c r="H8">
        <f>PPCL_Spot!T8</f>
        <v>23.48</v>
      </c>
      <c r="I8">
        <f>Bawana_NG!T8</f>
        <v>69.599999999999994</v>
      </c>
      <c r="J8">
        <f>Bawana_RLNG!T8</f>
        <v>0</v>
      </c>
      <c r="K8">
        <f>Bawana_Spot!T8</f>
        <v>30.619999999999997</v>
      </c>
      <c r="L8">
        <f>TWOMCL!S8</f>
        <v>0.30633951240552487</v>
      </c>
      <c r="M8">
        <f>EDWPCL!W8</f>
        <v>0</v>
      </c>
      <c r="N8">
        <f>'MSW BWN'!W8</f>
        <v>5.0959839999999996</v>
      </c>
      <c r="O8">
        <f>TPDDL_ISGS_exbus!BB8</f>
        <v>957.91201252333872</v>
      </c>
      <c r="P8" s="77">
        <v>74.94</v>
      </c>
      <c r="Q8" s="77">
        <v>20.72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399.87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62.41</v>
      </c>
      <c r="Z8" s="75">
        <f>IEX!P8</f>
        <v>0</v>
      </c>
      <c r="AA8" s="117">
        <f>STOA!J8</f>
        <v>5.1899999999999995</v>
      </c>
      <c r="AB8" s="117">
        <f>-STOA!P8</f>
        <v>0</v>
      </c>
      <c r="AC8">
        <f t="shared" si="0"/>
        <v>16.677813333948741</v>
      </c>
      <c r="AD8">
        <f t="shared" si="1"/>
        <v>1436.5750592871614</v>
      </c>
      <c r="AE8">
        <f>'IDT-1'!F8</f>
        <v>0</v>
      </c>
      <c r="AF8" s="26"/>
      <c r="AG8">
        <f t="shared" si="2"/>
        <v>1436.5750592871614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11.158536585365855</v>
      </c>
      <c r="F9">
        <f>GT_Spot!T9</f>
        <v>0</v>
      </c>
      <c r="G9">
        <f>PPCL_NG!T9</f>
        <v>11.95</v>
      </c>
      <c r="H9">
        <f>PPCL_Spot!T9</f>
        <v>25.567391082542599</v>
      </c>
      <c r="I9">
        <f>Bawana_NG!T9</f>
        <v>69.599999999999994</v>
      </c>
      <c r="J9">
        <f>Bawana_RLNG!T9</f>
        <v>0</v>
      </c>
      <c r="K9">
        <f>Bawana_Spot!T9</f>
        <v>30.002353494939989</v>
      </c>
      <c r="L9">
        <f>TWOMCL!S9</f>
        <v>0.30633951240552487</v>
      </c>
      <c r="M9">
        <f>EDWPCL!W9</f>
        <v>0</v>
      </c>
      <c r="N9">
        <f>'MSW BWN'!W9</f>
        <v>4.9780159999999984</v>
      </c>
      <c r="O9">
        <f>TPDDL_ISGS_exbus!BB9</f>
        <v>951.88069615117365</v>
      </c>
      <c r="P9" s="77">
        <v>74.94</v>
      </c>
      <c r="Q9" s="77">
        <v>20.72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399.78999999999996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57.7</v>
      </c>
      <c r="Z9" s="75">
        <f>IEX!P9</f>
        <v>0</v>
      </c>
      <c r="AA9" s="117">
        <f>STOA!J9</f>
        <v>5.1899999999999995</v>
      </c>
      <c r="AB9" s="117">
        <f>-STOA!P9</f>
        <v>0</v>
      </c>
      <c r="AC9">
        <f t="shared" si="0"/>
        <v>17.748637961640927</v>
      </c>
      <c r="AD9">
        <f t="shared" si="1"/>
        <v>1296.0346948647868</v>
      </c>
      <c r="AE9">
        <f>'IDT-1'!F9</f>
        <v>0</v>
      </c>
      <c r="AF9" s="26"/>
      <c r="AG9">
        <f t="shared" si="2"/>
        <v>1296.0346948647868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11.158536585365855</v>
      </c>
      <c r="F10">
        <f>GT_Spot!T10</f>
        <v>0</v>
      </c>
      <c r="G10">
        <f>PPCL_NG!T10</f>
        <v>11.95</v>
      </c>
      <c r="H10">
        <f>PPCL_Spot!T10</f>
        <v>25.567391082542599</v>
      </c>
      <c r="I10">
        <f>Bawana_NG!T10</f>
        <v>69.599999999999994</v>
      </c>
      <c r="J10">
        <f>Bawana_RLNG!T10</f>
        <v>0</v>
      </c>
      <c r="K10">
        <f>Bawana_Spot!T10</f>
        <v>32.57</v>
      </c>
      <c r="L10">
        <f>TWOMCL!S10</f>
        <v>0.30633951240552487</v>
      </c>
      <c r="M10">
        <f>EDWPCL!W10</f>
        <v>0</v>
      </c>
      <c r="N10">
        <f>'MSW BWN'!W10</f>
        <v>5.1917599999999995</v>
      </c>
      <c r="O10">
        <f>TPDDL_ISGS_exbus!BB10</f>
        <v>950.48441784340844</v>
      </c>
      <c r="P10" s="77">
        <v>74.94</v>
      </c>
      <c r="Q10" s="77">
        <v>20.72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402.24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56.2</v>
      </c>
      <c r="Z10" s="75">
        <f>IEX!P10</f>
        <v>0</v>
      </c>
      <c r="AA10" s="117">
        <f>STOA!J10</f>
        <v>5.1899999999999995</v>
      </c>
      <c r="AB10" s="117">
        <f>-STOA!P10</f>
        <v>0</v>
      </c>
      <c r="AC10">
        <f t="shared" si="0"/>
        <v>17.325280572867356</v>
      </c>
      <c r="AD10">
        <f t="shared" si="1"/>
        <v>1348.7931644508553</v>
      </c>
      <c r="AE10">
        <f>'IDT-1'!F10</f>
        <v>0</v>
      </c>
      <c r="AF10" s="26"/>
      <c r="AG10">
        <f t="shared" si="2"/>
        <v>1348.7931644508553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11.158536585365855</v>
      </c>
      <c r="F11">
        <f>GT_Spot!T11</f>
        <v>0</v>
      </c>
      <c r="G11">
        <f>PPCL_NG!T11</f>
        <v>11.95</v>
      </c>
      <c r="H11">
        <f>PPCL_Spot!T11</f>
        <v>25.567391082542599</v>
      </c>
      <c r="I11">
        <f>Bawana_NG!T11</f>
        <v>69.599999999999994</v>
      </c>
      <c r="J11">
        <f>Bawana_RLNG!T11</f>
        <v>0</v>
      </c>
      <c r="K11">
        <f>Bawana_Spot!T11</f>
        <v>32.57</v>
      </c>
      <c r="L11">
        <f>TWOMCL!S11</f>
        <v>0.30633951240552487</v>
      </c>
      <c r="M11">
        <f>EDWPCL!W11</f>
        <v>0</v>
      </c>
      <c r="N11">
        <f>'MSW BWN'!W11</f>
        <v>5.3879839999999994</v>
      </c>
      <c r="O11">
        <f>TPDDL_ISGS_exbus!BB11</f>
        <v>949.43699287373875</v>
      </c>
      <c r="P11" s="77">
        <v>74.94</v>
      </c>
      <c r="Q11" s="77">
        <v>20.72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401.73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52.87</v>
      </c>
      <c r="Z11" s="75">
        <f>IEX!P11</f>
        <v>0</v>
      </c>
      <c r="AA11" s="117">
        <f>STOA!J11</f>
        <v>5.1899999999999995</v>
      </c>
      <c r="AB11" s="117">
        <f>-STOA!P11</f>
        <v>0</v>
      </c>
      <c r="AC11">
        <f t="shared" si="0"/>
        <v>17.372779279556216</v>
      </c>
      <c r="AD11">
        <f t="shared" si="1"/>
        <v>1334.0544647744966</v>
      </c>
      <c r="AE11">
        <f>'IDT-1'!F11</f>
        <v>0</v>
      </c>
      <c r="AF11" s="26"/>
      <c r="AG11">
        <f t="shared" si="2"/>
        <v>1334.0544647744966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11.158536585365855</v>
      </c>
      <c r="F12">
        <f>GT_Spot!T12</f>
        <v>0</v>
      </c>
      <c r="G12">
        <f>PPCL_NG!T12</f>
        <v>11.95</v>
      </c>
      <c r="H12">
        <f>PPCL_Spot!T12</f>
        <v>25.567391082542599</v>
      </c>
      <c r="I12">
        <f>Bawana_NG!T12</f>
        <v>69.599999999999994</v>
      </c>
      <c r="J12">
        <f>Bawana_RLNG!T12</f>
        <v>0</v>
      </c>
      <c r="K12">
        <f>Bawana_Spot!T12</f>
        <v>32.57</v>
      </c>
      <c r="L12">
        <f>TWOMCL!S12</f>
        <v>0.30633951240552487</v>
      </c>
      <c r="M12">
        <f>EDWPCL!W12</f>
        <v>0</v>
      </c>
      <c r="N12">
        <f>'MSW BWN'!W12</f>
        <v>5.4265279999999985</v>
      </c>
      <c r="O12">
        <f>TPDDL_ISGS_exbus!BB12</f>
        <v>951.44708567333862</v>
      </c>
      <c r="P12" s="77">
        <v>74.94</v>
      </c>
      <c r="Q12" s="77">
        <v>20.72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401.61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49.07</v>
      </c>
      <c r="Z12" s="75">
        <f>IEX!P12</f>
        <v>0</v>
      </c>
      <c r="AA12" s="117">
        <f>STOA!J12</f>
        <v>5.1899999999999995</v>
      </c>
      <c r="AB12" s="117">
        <f>-STOA!P12</f>
        <v>0</v>
      </c>
      <c r="AC12">
        <f t="shared" si="0"/>
        <v>17.356311283392696</v>
      </c>
      <c r="AD12">
        <f t="shared" si="1"/>
        <v>1332.1995695702601</v>
      </c>
      <c r="AE12">
        <f>'IDT-1'!F12</f>
        <v>0</v>
      </c>
      <c r="AF12" s="26"/>
      <c r="AG12">
        <f t="shared" si="2"/>
        <v>1332.1995695702601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11.158536585365855</v>
      </c>
      <c r="F13">
        <f>GT_Spot!T13</f>
        <v>0</v>
      </c>
      <c r="G13">
        <f>PPCL_NG!T13</f>
        <v>11.95</v>
      </c>
      <c r="H13">
        <f>PPCL_Spot!T13</f>
        <v>25.02</v>
      </c>
      <c r="I13">
        <f>Bawana_NG!T13</f>
        <v>69.599999999999994</v>
      </c>
      <c r="J13">
        <f>Bawana_RLNG!T13</f>
        <v>0</v>
      </c>
      <c r="K13">
        <f>Bawana_Spot!T13</f>
        <v>30.002353494939989</v>
      </c>
      <c r="L13">
        <f>TWOMCL!S13</f>
        <v>0.30633951240552487</v>
      </c>
      <c r="M13">
        <f>EDWPCL!W13</f>
        <v>0</v>
      </c>
      <c r="N13">
        <f>'MSW BWN'!W13</f>
        <v>5.6507839999999989</v>
      </c>
      <c r="O13">
        <f>TPDDL_ISGS_exbus!BB13</f>
        <v>952.88718980973874</v>
      </c>
      <c r="P13" s="77">
        <v>74.94</v>
      </c>
      <c r="Q13" s="77">
        <v>20.72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400.98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5.1899999999999995</v>
      </c>
      <c r="AB13" s="117">
        <f>-STOA!P13</f>
        <v>0</v>
      </c>
      <c r="AC13">
        <f t="shared" si="0"/>
        <v>16.639841496156254</v>
      </c>
      <c r="AD13">
        <f t="shared" si="1"/>
        <v>1311.7653619062939</v>
      </c>
      <c r="AE13">
        <f>'IDT-1'!F13</f>
        <v>0</v>
      </c>
      <c r="AF13" s="26"/>
      <c r="AG13">
        <f t="shared" si="2"/>
        <v>1311.7653619062939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-280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11.158536585365855</v>
      </c>
      <c r="F14">
        <f>GT_Spot!T14</f>
        <v>0</v>
      </c>
      <c r="G14">
        <f>PPCL_NG!T14</f>
        <v>11.95</v>
      </c>
      <c r="H14">
        <f>PPCL_Spot!T14</f>
        <v>25.567391082542599</v>
      </c>
      <c r="I14">
        <f>Bawana_NG!T14</f>
        <v>69.599999999999994</v>
      </c>
      <c r="J14">
        <f>Bawana_RLNG!T14</f>
        <v>0</v>
      </c>
      <c r="K14">
        <f>Bawana_Spot!T14</f>
        <v>32.627281059911681</v>
      </c>
      <c r="L14">
        <f>TWOMCL!S14</f>
        <v>0.30633951240552487</v>
      </c>
      <c r="M14">
        <f>EDWPCL!W14</f>
        <v>0</v>
      </c>
      <c r="N14">
        <f>'MSW BWN'!W14</f>
        <v>5.706847999999999</v>
      </c>
      <c r="O14">
        <f>TPDDL_ISGS_exbus!BB14</f>
        <v>952.87283371733861</v>
      </c>
      <c r="P14" s="77">
        <v>74.94</v>
      </c>
      <c r="Q14" s="77">
        <v>20.72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400.64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5.1899999999999995</v>
      </c>
      <c r="AB14" s="117">
        <f>-STOA!P14</f>
        <v>0</v>
      </c>
      <c r="AC14">
        <f t="shared" si="0"/>
        <v>16.665132929841256</v>
      </c>
      <c r="AD14">
        <f t="shared" si="1"/>
        <v>1314.6140970277231</v>
      </c>
      <c r="AE14">
        <f>'IDT-1'!F14</f>
        <v>-2.0649999999999999</v>
      </c>
      <c r="AF14" s="26"/>
      <c r="AG14">
        <f t="shared" si="2"/>
        <v>1312.5490970277231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-280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11.158536585365855</v>
      </c>
      <c r="F15">
        <f>GT_Spot!T15</f>
        <v>0</v>
      </c>
      <c r="G15">
        <f>PPCL_NG!T15</f>
        <v>11.95</v>
      </c>
      <c r="H15">
        <f>PPCL_Spot!T15</f>
        <v>25.567391082542599</v>
      </c>
      <c r="I15">
        <f>Bawana_NG!T15</f>
        <v>69.599999999999994</v>
      </c>
      <c r="J15">
        <f>Bawana_RLNG!T15</f>
        <v>0</v>
      </c>
      <c r="K15">
        <f>Bawana_Spot!T15</f>
        <v>32.57</v>
      </c>
      <c r="L15">
        <f>TWOMCL!S15</f>
        <v>0.30633951240552487</v>
      </c>
      <c r="M15">
        <f>EDWPCL!W15</f>
        <v>0</v>
      </c>
      <c r="N15">
        <f>'MSW BWN'!W15</f>
        <v>5.7302079999999984</v>
      </c>
      <c r="O15">
        <f>TPDDL_ISGS_exbus!BB15</f>
        <v>955.01886900093871</v>
      </c>
      <c r="P15" s="77">
        <v>74.94</v>
      </c>
      <c r="Q15" s="77">
        <v>20.72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400.10999999999996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5.09</v>
      </c>
      <c r="AB15" s="117">
        <f>-STOA!P15</f>
        <v>0</v>
      </c>
      <c r="AC15">
        <f t="shared" si="0"/>
        <v>18.098675938560966</v>
      </c>
      <c r="AD15">
        <f t="shared" si="1"/>
        <v>1154.6626682426916</v>
      </c>
      <c r="AE15">
        <f>'IDT-1'!F15</f>
        <v>-24.155000000000001</v>
      </c>
      <c r="AF15" s="26"/>
      <c r="AG15">
        <f t="shared" si="2"/>
        <v>1130.5076682426916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11.158536585365855</v>
      </c>
      <c r="F16">
        <f>GT_Spot!T16</f>
        <v>0</v>
      </c>
      <c r="G16">
        <f>PPCL_NG!T16</f>
        <v>11.95</v>
      </c>
      <c r="H16">
        <f>PPCL_Spot!T16</f>
        <v>23.52</v>
      </c>
      <c r="I16">
        <f>Bawana_NG!T16</f>
        <v>69.599999999999994</v>
      </c>
      <c r="J16">
        <f>Bawana_RLNG!T16</f>
        <v>0</v>
      </c>
      <c r="K16">
        <f>Bawana_Spot!T16</f>
        <v>32.57</v>
      </c>
      <c r="L16">
        <f>TWOMCL!S16</f>
        <v>0.30633951240552487</v>
      </c>
      <c r="M16">
        <f>EDWPCL!W16</f>
        <v>0</v>
      </c>
      <c r="N16">
        <f>'MSW BWN'!W16</f>
        <v>5.5106239999999991</v>
      </c>
      <c r="O16">
        <f>TPDDL_ISGS_exbus!BB16</f>
        <v>955.00921124373872</v>
      </c>
      <c r="P16" s="77">
        <v>74.94</v>
      </c>
      <c r="Q16" s="77">
        <v>20.72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403.27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5.09</v>
      </c>
      <c r="AB16" s="117">
        <f>-STOA!P16</f>
        <v>0</v>
      </c>
      <c r="AC16">
        <f t="shared" si="0"/>
        <v>17.484980643017558</v>
      </c>
      <c r="AD16">
        <f t="shared" si="1"/>
        <v>1226.1597306984927</v>
      </c>
      <c r="AE16">
        <f>'IDT-1'!F16</f>
        <v>-44.570999999999998</v>
      </c>
      <c r="AF16" s="26"/>
      <c r="AG16">
        <f t="shared" si="2"/>
        <v>1181.5887306984928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11.158536585365855</v>
      </c>
      <c r="F17">
        <f>GT_Spot!T17</f>
        <v>0</v>
      </c>
      <c r="G17">
        <f>PPCL_NG!T17</f>
        <v>11.95</v>
      </c>
      <c r="H17">
        <f>PPCL_Spot!T17</f>
        <v>26.020000000000003</v>
      </c>
      <c r="I17">
        <f>Bawana_NG!T17</f>
        <v>69.599999999999994</v>
      </c>
      <c r="J17">
        <f>Bawana_RLNG!T17</f>
        <v>0</v>
      </c>
      <c r="K17">
        <f>Bawana_Spot!T17</f>
        <v>32.57</v>
      </c>
      <c r="L17">
        <f>TWOMCL!S17</f>
        <v>0.30633951240552487</v>
      </c>
      <c r="M17">
        <f>EDWPCL!W17</f>
        <v>0</v>
      </c>
      <c r="N17">
        <f>'MSW BWN'!W17</f>
        <v>5.365791999999999</v>
      </c>
      <c r="O17">
        <f>TPDDL_ISGS_exbus!BB17</f>
        <v>955.04829145573865</v>
      </c>
      <c r="P17" s="77">
        <v>74.94</v>
      </c>
      <c r="Q17" s="77">
        <v>20.72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402.96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5.09</v>
      </c>
      <c r="AB17" s="117">
        <f>-STOA!P17</f>
        <v>0</v>
      </c>
      <c r="AC17">
        <f t="shared" si="0"/>
        <v>17.148196926395343</v>
      </c>
      <c r="AD17">
        <f t="shared" si="1"/>
        <v>1268.5807626271148</v>
      </c>
      <c r="AE17">
        <f>'IDT-1'!F17</f>
        <v>-61.174999999999997</v>
      </c>
      <c r="AF17" s="26"/>
      <c r="AG17">
        <f t="shared" si="2"/>
        <v>1207.4057626271149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11.158536585365855</v>
      </c>
      <c r="F18">
        <f>GT_Spot!T18</f>
        <v>0</v>
      </c>
      <c r="G18">
        <f>PPCL_NG!T18</f>
        <v>11.95</v>
      </c>
      <c r="H18">
        <f>PPCL_Spot!T18</f>
        <v>26.067340067340069</v>
      </c>
      <c r="I18">
        <f>Bawana_NG!T18</f>
        <v>69.599999999999994</v>
      </c>
      <c r="J18">
        <f>Bawana_RLNG!T18</f>
        <v>0</v>
      </c>
      <c r="K18">
        <f>Bawana_Spot!T18</f>
        <v>32.57</v>
      </c>
      <c r="L18">
        <f>TWOMCL!S18</f>
        <v>0.30633951240552487</v>
      </c>
      <c r="M18">
        <f>EDWPCL!W18</f>
        <v>0</v>
      </c>
      <c r="N18">
        <f>'MSW BWN'!W18</f>
        <v>5.1695679999999999</v>
      </c>
      <c r="O18">
        <f>TPDDL_ISGS_exbus!BB18</f>
        <v>955.0073115661387</v>
      </c>
      <c r="P18" s="77">
        <v>74.94</v>
      </c>
      <c r="Q18" s="77">
        <v>20.72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402.82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5.09</v>
      </c>
      <c r="AB18" s="117">
        <f>-STOA!P18</f>
        <v>0</v>
      </c>
      <c r="AC18">
        <f t="shared" si="0"/>
        <v>18.210669427422896</v>
      </c>
      <c r="AD18">
        <f t="shared" si="1"/>
        <v>1147.1884263038271</v>
      </c>
      <c r="AE18">
        <f>'IDT-1'!F18</f>
        <v>-77.144000000000005</v>
      </c>
      <c r="AF18" s="26"/>
      <c r="AG18">
        <f t="shared" si="2"/>
        <v>1070.0444263038271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11.158536585365855</v>
      </c>
      <c r="F19">
        <f>GT_Spot!T19</f>
        <v>0</v>
      </c>
      <c r="G19">
        <f>PPCL_NG!T19</f>
        <v>11.95</v>
      </c>
      <c r="H19">
        <f>PPCL_Spot!T19</f>
        <v>25.56260842943157</v>
      </c>
      <c r="I19">
        <f>Bawana_NG!T19</f>
        <v>69.599999999999994</v>
      </c>
      <c r="J19">
        <f>Bawana_RLNG!T19</f>
        <v>0</v>
      </c>
      <c r="K19">
        <f>Bawana_Spot!T19</f>
        <v>30.00273630793588</v>
      </c>
      <c r="L19">
        <f>TWOMCL!S19</f>
        <v>0.30633951240552487</v>
      </c>
      <c r="M19">
        <f>EDWPCL!W19</f>
        <v>0</v>
      </c>
      <c r="N19">
        <f>'MSW BWN'!W19</f>
        <v>5.4779199999999992</v>
      </c>
      <c r="O19">
        <f>TPDDL_ISGS_exbus!BB19</f>
        <v>958.43460750053873</v>
      </c>
      <c r="P19" s="77">
        <v>74.94</v>
      </c>
      <c r="Q19" s="77">
        <v>20.72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403.12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5.09</v>
      </c>
      <c r="AB19" s="117">
        <f>-STOA!P19</f>
        <v>0</v>
      </c>
      <c r="AC19">
        <f t="shared" si="0"/>
        <v>16.709867891568653</v>
      </c>
      <c r="AD19">
        <f t="shared" si="1"/>
        <v>1319.6528804441089</v>
      </c>
      <c r="AE19">
        <f>'IDT-1'!F19</f>
        <v>-94.411000000000001</v>
      </c>
      <c r="AF19" s="26"/>
      <c r="AG19">
        <f t="shared" si="2"/>
        <v>1225.2418804441088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-280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11.158536585365855</v>
      </c>
      <c r="F20">
        <f>GT_Spot!T20</f>
        <v>0</v>
      </c>
      <c r="G20">
        <f>PPCL_NG!T20</f>
        <v>11.95</v>
      </c>
      <c r="H20">
        <f>PPCL_Spot!T20</f>
        <v>26.067340067340069</v>
      </c>
      <c r="I20">
        <f>Bawana_NG!T20</f>
        <v>69.599999999999994</v>
      </c>
      <c r="J20">
        <f>Bawana_RLNG!T20</f>
        <v>0</v>
      </c>
      <c r="K20">
        <f>Bawana_Spot!T20</f>
        <v>32.627281059911681</v>
      </c>
      <c r="L20">
        <f>TWOMCL!S20</f>
        <v>0.30633951240552487</v>
      </c>
      <c r="M20">
        <f>EDWPCL!W20</f>
        <v>0</v>
      </c>
      <c r="N20">
        <f>'MSW BWN'!W20</f>
        <v>5.454559999999999</v>
      </c>
      <c r="O20">
        <f>TPDDL_ISGS_exbus!BB20</f>
        <v>970.34514095613861</v>
      </c>
      <c r="P20" s="77">
        <v>74.94</v>
      </c>
      <c r="Q20" s="77">
        <v>20.72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403.11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5.09</v>
      </c>
      <c r="AB20" s="117">
        <f>-STOA!P20</f>
        <v>0</v>
      </c>
      <c r="AC20">
        <f t="shared" si="0"/>
        <v>16.841924650208917</v>
      </c>
      <c r="AD20">
        <f t="shared" si="1"/>
        <v>1334.5272735309529</v>
      </c>
      <c r="AE20">
        <f>'IDT-1'!F20</f>
        <v>-112.542</v>
      </c>
      <c r="AF20" s="26"/>
      <c r="AG20">
        <f t="shared" si="2"/>
        <v>1221.985273530953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11.158536585365855</v>
      </c>
      <c r="F21">
        <f>GT_Spot!T21</f>
        <v>0</v>
      </c>
      <c r="G21">
        <f>PPCL_NG!T21</f>
        <v>11.95</v>
      </c>
      <c r="H21">
        <f>PPCL_Spot!T21</f>
        <v>26.067340067340069</v>
      </c>
      <c r="I21">
        <f>Bawana_NG!T21</f>
        <v>69.599999999999994</v>
      </c>
      <c r="J21">
        <f>Bawana_RLNG!T21</f>
        <v>0</v>
      </c>
      <c r="K21">
        <f>Bawana_Spot!T21</f>
        <v>32.627281059911681</v>
      </c>
      <c r="L21">
        <f>TWOMCL!S21</f>
        <v>0.30633951240552487</v>
      </c>
      <c r="M21">
        <f>EDWPCL!W21</f>
        <v>0</v>
      </c>
      <c r="N21">
        <f>'MSW BWN'!W21</f>
        <v>5.2022719999999989</v>
      </c>
      <c r="O21">
        <f>TPDDL_ISGS_exbus!BB21</f>
        <v>972.42963066213872</v>
      </c>
      <c r="P21" s="77">
        <v>74.94</v>
      </c>
      <c r="Q21" s="77">
        <v>20.72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406.96999999999997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-10</v>
      </c>
      <c r="AA21" s="117">
        <f>STOA!J21</f>
        <v>5.09</v>
      </c>
      <c r="AB21" s="117">
        <f>-STOA!P21</f>
        <v>0</v>
      </c>
      <c r="AC21">
        <f t="shared" si="0"/>
        <v>16.980797300443665</v>
      </c>
      <c r="AD21">
        <f t="shared" si="1"/>
        <v>1330.0806025867182</v>
      </c>
      <c r="AE21">
        <f>'IDT-1'!F21</f>
        <v>-119</v>
      </c>
      <c r="AF21" s="26"/>
      <c r="AG21">
        <f t="shared" si="2"/>
        <v>1211.0806025867182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-280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11.207984893444833</v>
      </c>
      <c r="F22">
        <f>GT_Spot!T22</f>
        <v>0</v>
      </c>
      <c r="G22">
        <f>PPCL_NG!T22</f>
        <v>11.95</v>
      </c>
      <c r="H22">
        <f>PPCL_Spot!T22</f>
        <v>26.067340067340069</v>
      </c>
      <c r="I22">
        <f>Bawana_NG!T22</f>
        <v>69.599999999999994</v>
      </c>
      <c r="J22">
        <f>Bawana_RLNG!T22</f>
        <v>0</v>
      </c>
      <c r="K22">
        <f>Bawana_Spot!T22</f>
        <v>32.627281059911681</v>
      </c>
      <c r="L22">
        <f>TWOMCL!S22</f>
        <v>0.30633951240552487</v>
      </c>
      <c r="M22">
        <f>EDWPCL!W22</f>
        <v>0</v>
      </c>
      <c r="N22">
        <f>'MSW BWN'!W22</f>
        <v>5.0959839999999996</v>
      </c>
      <c r="O22">
        <f>TPDDL_ISGS_exbus!BB22</f>
        <v>978.9552823788498</v>
      </c>
      <c r="P22" s="77">
        <v>74.94</v>
      </c>
      <c r="Q22" s="77">
        <v>20.72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406.93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-67</v>
      </c>
      <c r="AA22" s="117">
        <f>STOA!J22</f>
        <v>5.09</v>
      </c>
      <c r="AB22" s="117">
        <f>-STOA!P22</f>
        <v>0</v>
      </c>
      <c r="AC22">
        <f t="shared" si="0"/>
        <v>17.543424115026955</v>
      </c>
      <c r="AD22">
        <f t="shared" si="1"/>
        <v>1278.946787796925</v>
      </c>
      <c r="AE22">
        <f>'IDT-1'!F22</f>
        <v>-88</v>
      </c>
      <c r="AF22" s="26"/>
      <c r="AG22">
        <f t="shared" si="2"/>
        <v>1190.946787796925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-280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11.207984893444833</v>
      </c>
      <c r="F23">
        <f>GT_Spot!T23</f>
        <v>0</v>
      </c>
      <c r="G23">
        <f>PPCL_NG!T23</f>
        <v>11.95</v>
      </c>
      <c r="H23">
        <f>PPCL_Spot!T23</f>
        <v>26.067340067340069</v>
      </c>
      <c r="I23">
        <f>Bawana_NG!T23</f>
        <v>69.599999999999994</v>
      </c>
      <c r="J23">
        <f>Bawana_RLNG!T23</f>
        <v>0</v>
      </c>
      <c r="K23">
        <f>Bawana_Spot!T23</f>
        <v>32.627281059911681</v>
      </c>
      <c r="L23">
        <f>TWOMCL!S23</f>
        <v>0.30633951240552487</v>
      </c>
      <c r="M23">
        <f>EDWPCL!W23</f>
        <v>0</v>
      </c>
      <c r="N23">
        <f>'MSW BWN'!W23</f>
        <v>5.3482719999999988</v>
      </c>
      <c r="O23">
        <f>TPDDL_ISGS_exbus!BB23</f>
        <v>993.38220568262125</v>
      </c>
      <c r="P23" s="77">
        <v>74.94</v>
      </c>
      <c r="Q23" s="77">
        <v>20.72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406.75999999999993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-98</v>
      </c>
      <c r="AA23" s="117">
        <f>STOA!J23</f>
        <v>5</v>
      </c>
      <c r="AB23" s="117">
        <f>-STOA!P23</f>
        <v>0</v>
      </c>
      <c r="AC23">
        <f t="shared" si="0"/>
        <v>18.655785329463825</v>
      </c>
      <c r="AD23">
        <f t="shared" si="1"/>
        <v>1181.2536378862594</v>
      </c>
      <c r="AE23">
        <f>'IDT-1'!F23</f>
        <v>-85</v>
      </c>
      <c r="AF23" s="26"/>
      <c r="AG23">
        <f t="shared" si="2"/>
        <v>1096.2536378862594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11.207984893444833</v>
      </c>
      <c r="F24">
        <f>GT_Spot!T24</f>
        <v>0</v>
      </c>
      <c r="G24">
        <f>PPCL_NG!T24</f>
        <v>11.95</v>
      </c>
      <c r="H24">
        <f>PPCL_Spot!T24</f>
        <v>26.067340067340069</v>
      </c>
      <c r="I24">
        <f>Bawana_NG!T24</f>
        <v>69.599999999999994</v>
      </c>
      <c r="J24">
        <f>Bawana_RLNG!T24</f>
        <v>0</v>
      </c>
      <c r="K24">
        <f>Bawana_Spot!T24</f>
        <v>32.57</v>
      </c>
      <c r="L24">
        <f>TWOMCL!S24</f>
        <v>0.30633951240552487</v>
      </c>
      <c r="M24">
        <f>EDWPCL!W24</f>
        <v>0</v>
      </c>
      <c r="N24">
        <f>'MSW BWN'!W24</f>
        <v>5.5223039999999983</v>
      </c>
      <c r="O24">
        <f>TPDDL_ISGS_exbus!BB24</f>
        <v>997.3317175543865</v>
      </c>
      <c r="P24" s="77">
        <v>74.94</v>
      </c>
      <c r="Q24" s="77">
        <v>20.72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406.81999999999994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-157</v>
      </c>
      <c r="AA24" s="117">
        <f>STOA!J24</f>
        <v>5</v>
      </c>
      <c r="AB24" s="117">
        <f>-STOA!P24</f>
        <v>0</v>
      </c>
      <c r="AC24">
        <f t="shared" si="0"/>
        <v>18.505655764242032</v>
      </c>
      <c r="AD24">
        <f t="shared" si="1"/>
        <v>1206.530030263335</v>
      </c>
      <c r="AE24">
        <f>'IDT-1'!F24</f>
        <v>-46</v>
      </c>
      <c r="AF24" s="26"/>
      <c r="AG24">
        <f t="shared" si="2"/>
        <v>1160.530030263335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-280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11.207984893444833</v>
      </c>
      <c r="F25">
        <f>GT_Spot!T25</f>
        <v>0</v>
      </c>
      <c r="G25">
        <f>PPCL_NG!T25</f>
        <v>11.95</v>
      </c>
      <c r="H25">
        <f>PPCL_Spot!T25</f>
        <v>25.56260842943157</v>
      </c>
      <c r="I25">
        <f>Bawana_NG!T25</f>
        <v>69.599999999999994</v>
      </c>
      <c r="J25">
        <f>Bawana_RLNG!T25</f>
        <v>0</v>
      </c>
      <c r="K25">
        <f>Bawana_Spot!T25</f>
        <v>30.002737117081175</v>
      </c>
      <c r="L25">
        <f>TWOMCL!S25</f>
        <v>0.30633951240552487</v>
      </c>
      <c r="M25">
        <f>EDWPCL!W25</f>
        <v>0</v>
      </c>
      <c r="N25">
        <f>'MSW BWN'!W25</f>
        <v>5.2303039999999994</v>
      </c>
      <c r="O25">
        <f>TPDDL_ISGS_exbus!BB25</f>
        <v>1004.8619484017516</v>
      </c>
      <c r="P25" s="77">
        <v>74.94</v>
      </c>
      <c r="Q25" s="77">
        <v>20.72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392.16999999999996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-207</v>
      </c>
      <c r="AA25" s="117">
        <f>STOA!J25</f>
        <v>5</v>
      </c>
      <c r="AB25" s="117">
        <f>-STOA!P25</f>
        <v>0</v>
      </c>
      <c r="AC25">
        <f t="shared" si="0"/>
        <v>18.857305020025329</v>
      </c>
      <c r="AD25">
        <f t="shared" si="1"/>
        <v>1145.6946173340893</v>
      </c>
      <c r="AE25">
        <f>'IDT-1'!F25</f>
        <v>-11</v>
      </c>
      <c r="AF25" s="26"/>
      <c r="AG25">
        <f t="shared" si="2"/>
        <v>1134.6946173340893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-280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11.207984893444833</v>
      </c>
      <c r="F26">
        <f>GT_Spot!T26</f>
        <v>0</v>
      </c>
      <c r="G26">
        <f>PPCL_NG!T26</f>
        <v>11.95</v>
      </c>
      <c r="H26">
        <f>PPCL_Spot!T26</f>
        <v>26.067340067340069</v>
      </c>
      <c r="I26">
        <f>Bawana_NG!T26</f>
        <v>69.599999999999994</v>
      </c>
      <c r="J26">
        <f>Bawana_RLNG!T26</f>
        <v>0</v>
      </c>
      <c r="K26">
        <f>Bawana_Spot!T26</f>
        <v>32.57</v>
      </c>
      <c r="L26">
        <f>TWOMCL!S26</f>
        <v>0.30633951240552487</v>
      </c>
      <c r="M26">
        <f>EDWPCL!W26</f>
        <v>0</v>
      </c>
      <c r="N26">
        <f>'MSW BWN'!W26</f>
        <v>5.0457599999999996</v>
      </c>
      <c r="O26">
        <f>TPDDL_ISGS_exbus!BB26</f>
        <v>1012.9670742513515</v>
      </c>
      <c r="P26" s="77">
        <v>74.94</v>
      </c>
      <c r="Q26" s="77">
        <v>20.72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393.01999999999992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-245</v>
      </c>
      <c r="AA26" s="117">
        <f>STOA!J26</f>
        <v>5</v>
      </c>
      <c r="AB26" s="117">
        <f>-STOA!P26</f>
        <v>0</v>
      </c>
      <c r="AC26">
        <f t="shared" si="0"/>
        <v>19.298888537928512</v>
      </c>
      <c r="AD26">
        <f t="shared" si="1"/>
        <v>1119.0956101866136</v>
      </c>
      <c r="AE26">
        <f>'IDT-1'!F26</f>
        <v>0</v>
      </c>
      <c r="AF26" s="26"/>
      <c r="AG26">
        <f t="shared" si="2"/>
        <v>1119.0956101866136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-280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11.528289992119779</v>
      </c>
      <c r="F27">
        <f>GT_Spot!T27</f>
        <v>0</v>
      </c>
      <c r="G27">
        <f>PPCL_NG!T27</f>
        <v>11.95</v>
      </c>
      <c r="H27">
        <f>PPCL_Spot!T27</f>
        <v>26.067340067340069</v>
      </c>
      <c r="I27">
        <f>Bawana_NG!T27</f>
        <v>69.599999999999994</v>
      </c>
      <c r="J27">
        <f>Bawana_RLNG!T27</f>
        <v>0</v>
      </c>
      <c r="K27">
        <f>Bawana_Spot!T27</f>
        <v>32.342689397089401</v>
      </c>
      <c r="L27">
        <f>TWOMCL!S27</f>
        <v>0.30633951240552487</v>
      </c>
      <c r="M27">
        <f>EDWPCL!W27</f>
        <v>0</v>
      </c>
      <c r="N27">
        <f>'MSW BWN'!W27</f>
        <v>5.1520479999999989</v>
      </c>
      <c r="O27">
        <f>TPDDL_ISGS_exbus!BB27</f>
        <v>1011.9869234173514</v>
      </c>
      <c r="P27" s="77">
        <v>74.94</v>
      </c>
      <c r="Q27" s="77">
        <v>20.72</v>
      </c>
      <c r="R27" s="80">
        <v>0</v>
      </c>
      <c r="S27" s="80">
        <v>0</v>
      </c>
      <c r="T27" s="78">
        <f>SUMPRODUCT(LTA!F27:AJ27,LTA!F$101:AJ$101,LTA!F$105:AJ$105)</f>
        <v>0.23</v>
      </c>
      <c r="U27" s="78">
        <f>SUMPRODUCT(LTA!F27:AJ27,LTA!F$102:AJ$102,LTA!F$105:AJ$105)</f>
        <v>396.08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-164</v>
      </c>
      <c r="AA27" s="117">
        <f>STOA!J27</f>
        <v>5</v>
      </c>
      <c r="AB27" s="117">
        <f>-STOA!P27</f>
        <v>0</v>
      </c>
      <c r="AC27">
        <f t="shared" si="0"/>
        <v>19.001356305753006</v>
      </c>
      <c r="AD27">
        <f t="shared" si="1"/>
        <v>1157.9022740805531</v>
      </c>
      <c r="AE27">
        <f>'IDT-1'!F27</f>
        <v>-104</v>
      </c>
      <c r="AF27" s="26"/>
      <c r="AG27">
        <f t="shared" si="2"/>
        <v>1053.9022740805531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11.528289992119779</v>
      </c>
      <c r="F28">
        <f>GT_Spot!T28</f>
        <v>0</v>
      </c>
      <c r="G28">
        <f>PPCL_NG!T28</f>
        <v>11.95</v>
      </c>
      <c r="H28">
        <f>PPCL_Spot!T28</f>
        <v>26.067340067340069</v>
      </c>
      <c r="I28">
        <f>Bawana_NG!T28</f>
        <v>69.599999999999994</v>
      </c>
      <c r="J28">
        <f>Bawana_RLNG!T28</f>
        <v>0</v>
      </c>
      <c r="K28">
        <f>Bawana_Spot!T28</f>
        <v>32.342689397089401</v>
      </c>
      <c r="L28">
        <f>TWOMCL!S28</f>
        <v>0.30633951240552487</v>
      </c>
      <c r="M28">
        <f>EDWPCL!W28</f>
        <v>0</v>
      </c>
      <c r="N28">
        <f>'MSW BWN'!W28</f>
        <v>5.3599519999999998</v>
      </c>
      <c r="O28">
        <f>TPDDL_ISGS_exbus!BB28</f>
        <v>1011.9869234173514</v>
      </c>
      <c r="P28" s="77">
        <v>74.94</v>
      </c>
      <c r="Q28" s="77">
        <v>20.72</v>
      </c>
      <c r="R28" s="80">
        <v>0.27254716981132071</v>
      </c>
      <c r="S28" s="80">
        <v>0</v>
      </c>
      <c r="T28" s="78">
        <f>SUMPRODUCT(LTA!F28:AJ28,LTA!F$101:AJ$101,LTA!F$105:AJ$105)</f>
        <v>0.95</v>
      </c>
      <c r="U28" s="78">
        <f>SUMPRODUCT(LTA!F28:AJ28,LTA!F$102:AJ$102,LTA!F$105:AJ$105)</f>
        <v>400.51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-208</v>
      </c>
      <c r="AA28" s="117">
        <f>STOA!J28</f>
        <v>5</v>
      </c>
      <c r="AB28" s="117">
        <f>-STOA!P28</f>
        <v>0</v>
      </c>
      <c r="AC28">
        <f t="shared" si="0"/>
        <v>18.864463598081247</v>
      </c>
      <c r="AD28">
        <f t="shared" si="1"/>
        <v>1184.6696179580363</v>
      </c>
      <c r="AE28">
        <f>'IDT-1'!F28</f>
        <v>-81</v>
      </c>
      <c r="AF28" s="26"/>
      <c r="AG28">
        <f t="shared" si="2"/>
        <v>1103.6696179580363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-260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11.528289992119779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32.342689397089401</v>
      </c>
      <c r="L29">
        <f>TWOMCL!S29</f>
        <v>0.30633951240552487</v>
      </c>
      <c r="M29">
        <f>EDWPCL!W29</f>
        <v>0</v>
      </c>
      <c r="N29">
        <f>'MSW BWN'!W29</f>
        <v>5.0515999999999996</v>
      </c>
      <c r="O29">
        <f>TPDDL_ISGS_exbus!BB29</f>
        <v>1011.9869234173514</v>
      </c>
      <c r="P29" s="77">
        <v>74.94</v>
      </c>
      <c r="Q29" s="77">
        <v>20.72</v>
      </c>
      <c r="R29" s="80">
        <v>3.3400000000000003</v>
      </c>
      <c r="S29" s="80">
        <v>0</v>
      </c>
      <c r="T29" s="78">
        <f>SUMPRODUCT(LTA!F29:AJ29,LTA!F$101:AJ$101,LTA!F$105:AJ$105)</f>
        <v>2.2200000000000002</v>
      </c>
      <c r="U29" s="78">
        <f>SUMPRODUCT(LTA!F29:AJ29,LTA!F$102:AJ$102,LTA!F$105:AJ$105)</f>
        <v>406.49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-258</v>
      </c>
      <c r="AA29" s="117">
        <f>STOA!J29</f>
        <v>5</v>
      </c>
      <c r="AB29" s="117">
        <f>-STOA!P29</f>
        <v>0</v>
      </c>
      <c r="AC29">
        <f t="shared" si="0"/>
        <v>19.061897468904078</v>
      </c>
      <c r="AD29">
        <f t="shared" si="1"/>
        <v>1106.463944850062</v>
      </c>
      <c r="AE29">
        <f>'IDT-1'!F29</f>
        <v>-49</v>
      </c>
      <c r="AF29" s="26"/>
      <c r="AG29">
        <f t="shared" si="2"/>
        <v>1057.463944850062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-260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11.528289992119779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32.57</v>
      </c>
      <c r="L30">
        <f>TWOMCL!S30</f>
        <v>0.30633951240552487</v>
      </c>
      <c r="M30">
        <f>EDWPCL!W30</f>
        <v>0</v>
      </c>
      <c r="N30">
        <f>'MSW BWN'!W30</f>
        <v>5.1240159999999983</v>
      </c>
      <c r="O30">
        <f>TPDDL_ISGS_exbus!BB30</f>
        <v>1004.1664222174149</v>
      </c>
      <c r="P30" s="77">
        <v>74.94</v>
      </c>
      <c r="Q30" s="77">
        <v>20.72</v>
      </c>
      <c r="R30" s="80">
        <v>8.23</v>
      </c>
      <c r="S30" s="80">
        <v>0</v>
      </c>
      <c r="T30" s="78">
        <f>SUMPRODUCT(LTA!F30:AJ30,LTA!F$101:AJ$101,LTA!F$105:AJ$105)</f>
        <v>4.21</v>
      </c>
      <c r="U30" s="78">
        <f>SUMPRODUCT(LTA!F30:AJ30,LTA!F$102:AJ$102,LTA!F$105:AJ$105)</f>
        <v>413.69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-307</v>
      </c>
      <c r="AA30" s="117">
        <f>STOA!J30</f>
        <v>5</v>
      </c>
      <c r="AB30" s="117">
        <f>-STOA!P30</f>
        <v>0</v>
      </c>
      <c r="AC30">
        <f t="shared" si="0"/>
        <v>19.554646901037824</v>
      </c>
      <c r="AD30">
        <f t="shared" si="1"/>
        <v>1063.5304208209027</v>
      </c>
      <c r="AE30">
        <f>'IDT-1'!F30</f>
        <v>-16</v>
      </c>
      <c r="AF30" s="26"/>
      <c r="AG30">
        <f t="shared" si="2"/>
        <v>1047.5304208209027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-260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11.528289992119779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30.002736864131268</v>
      </c>
      <c r="L31">
        <f>TWOMCL!S31</f>
        <v>0.30633951240552487</v>
      </c>
      <c r="M31">
        <f>EDWPCL!W31</f>
        <v>0</v>
      </c>
      <c r="N31">
        <f>'MSW BWN'!W31</f>
        <v>5.258335999999999</v>
      </c>
      <c r="O31">
        <f>TPDDL_ISGS_exbus!BB31</f>
        <v>991.5789445039735</v>
      </c>
      <c r="P31" s="77">
        <v>74.94</v>
      </c>
      <c r="Q31" s="77">
        <v>20.72</v>
      </c>
      <c r="R31" s="80">
        <v>13.309999999999997</v>
      </c>
      <c r="S31" s="80">
        <v>0</v>
      </c>
      <c r="T31" s="78">
        <f>SUMPRODUCT(LTA!F31:AJ31,LTA!F$101:AJ$101,LTA!F$105:AJ$105)</f>
        <v>7.01</v>
      </c>
      <c r="U31" s="78">
        <f>SUMPRODUCT(LTA!F31:AJ31,LTA!F$102:AJ$102,LTA!F$105:AJ$105)</f>
        <v>421.7999999999999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-335</v>
      </c>
      <c r="AA31" s="117">
        <f>STOA!J31</f>
        <v>4.91</v>
      </c>
      <c r="AB31" s="117">
        <f>-STOA!P31</f>
        <v>0</v>
      </c>
      <c r="AC31">
        <f t="shared" si="0"/>
        <v>20.299271781906103</v>
      </c>
      <c r="AD31">
        <f t="shared" si="1"/>
        <v>980.66537509072396</v>
      </c>
      <c r="AE31">
        <f>'IDT-1'!F31</f>
        <v>0</v>
      </c>
      <c r="AF31" s="26"/>
      <c r="AG31">
        <f t="shared" si="2"/>
        <v>980.66537509072396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-315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11.528289992119779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32.57</v>
      </c>
      <c r="L32">
        <f>TWOMCL!S32</f>
        <v>0.30633951240552487</v>
      </c>
      <c r="M32">
        <f>EDWPCL!W32</f>
        <v>0</v>
      </c>
      <c r="N32">
        <f>'MSW BWN'!W32</f>
        <v>5.2419839999999995</v>
      </c>
      <c r="O32">
        <f>TPDDL_ISGS_exbus!BB32</f>
        <v>982.95341146733858</v>
      </c>
      <c r="P32" s="77">
        <v>74.94</v>
      </c>
      <c r="Q32" s="77">
        <v>20.72</v>
      </c>
      <c r="R32" s="80">
        <v>17.7</v>
      </c>
      <c r="S32" s="80">
        <v>0</v>
      </c>
      <c r="T32" s="78">
        <f>SUMPRODUCT(LTA!F32:AJ32,LTA!F$101:AJ$101,LTA!F$105:AJ$105)</f>
        <v>10.94</v>
      </c>
      <c r="U32" s="78">
        <f>SUMPRODUCT(LTA!F32:AJ32,LTA!F$102:AJ$102,LTA!F$105:AJ$105)</f>
        <v>430.46999999999991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-358</v>
      </c>
      <c r="AA32" s="117">
        <f>STOA!J32</f>
        <v>4.91</v>
      </c>
      <c r="AB32" s="117">
        <f>-STOA!P32</f>
        <v>0</v>
      </c>
      <c r="AC32">
        <f t="shared" si="0"/>
        <v>19.933664478025207</v>
      </c>
      <c r="AD32">
        <f t="shared" si="1"/>
        <v>1043.9463604938387</v>
      </c>
      <c r="AE32">
        <f>'IDT-1'!F32</f>
        <v>0</v>
      </c>
      <c r="AF32" s="26"/>
      <c r="AG32">
        <f t="shared" si="2"/>
        <v>1043.9463604938387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11.207984893444833</v>
      </c>
      <c r="F33">
        <f>GT_Spot!T33</f>
        <v>0</v>
      </c>
      <c r="G33">
        <f>PPCL_NG!T33</f>
        <v>3.8548387096774182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32.342689397089401</v>
      </c>
      <c r="L33">
        <f>TWOMCL!S33</f>
        <v>0.30633951240552487</v>
      </c>
      <c r="M33">
        <f>EDWPCL!W33</f>
        <v>0</v>
      </c>
      <c r="N33">
        <f>'MSW BWN'!W33</f>
        <v>5.3319199999999993</v>
      </c>
      <c r="O33">
        <f>TPDDL_ISGS_exbus!BB33</f>
        <v>971.9743227418021</v>
      </c>
      <c r="P33" s="77">
        <v>74.94</v>
      </c>
      <c r="Q33" s="77">
        <v>20.72</v>
      </c>
      <c r="R33" s="80">
        <v>17.699999999999996</v>
      </c>
      <c r="S33" s="80">
        <v>0</v>
      </c>
      <c r="T33" s="78">
        <f>SUMPRODUCT(LTA!F33:AJ33,LTA!F$101:AJ$101,LTA!F$105:AJ$105)</f>
        <v>14.58</v>
      </c>
      <c r="U33" s="78">
        <f>SUMPRODUCT(LTA!F33:AJ33,LTA!F$102:AJ$102,LTA!F$105:AJ$105)</f>
        <v>440.56999999999994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-377</v>
      </c>
      <c r="AA33" s="117">
        <f>STOA!J33</f>
        <v>4.91</v>
      </c>
      <c r="AB33" s="117">
        <f>-STOA!P33</f>
        <v>0</v>
      </c>
      <c r="AC33">
        <f t="shared" si="0"/>
        <v>19.357508442435822</v>
      </c>
      <c r="AD33">
        <f t="shared" si="1"/>
        <v>1121.6805868119836</v>
      </c>
      <c r="AE33">
        <f>'IDT-1'!F33</f>
        <v>0</v>
      </c>
      <c r="AF33" s="26"/>
      <c r="AG33">
        <f t="shared" si="2"/>
        <v>1121.6805868119836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-150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11.207984893444833</v>
      </c>
      <c r="F34">
        <f>GT_Spot!T34</f>
        <v>0</v>
      </c>
      <c r="G34">
        <f>PPCL_NG!T34</f>
        <v>7.7096774193548381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32.117333776043822</v>
      </c>
      <c r="L34">
        <f>TWOMCL!S34</f>
        <v>0.30633951240552487</v>
      </c>
      <c r="M34">
        <f>EDWPCL!W34</f>
        <v>0</v>
      </c>
      <c r="N34">
        <f>'MSW BWN'!W34</f>
        <v>5.3763039999999993</v>
      </c>
      <c r="O34">
        <f>TPDDL_ISGS_exbus!BB34</f>
        <v>965.05203668020215</v>
      </c>
      <c r="P34" s="77">
        <v>74.94</v>
      </c>
      <c r="Q34" s="77">
        <v>20.72</v>
      </c>
      <c r="R34" s="80">
        <v>17.699999999999996</v>
      </c>
      <c r="S34" s="80">
        <v>0</v>
      </c>
      <c r="T34" s="78">
        <f>SUMPRODUCT(LTA!F34:AJ34,LTA!F$101:AJ$101,LTA!F$105:AJ$105)</f>
        <v>20.96</v>
      </c>
      <c r="U34" s="78">
        <f>SUMPRODUCT(LTA!F34:AJ34,LTA!F$102:AJ$102,LTA!F$105:AJ$105)</f>
        <v>451.14999999999992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-396</v>
      </c>
      <c r="AA34" s="117">
        <f>STOA!J34</f>
        <v>4.91</v>
      </c>
      <c r="AB34" s="117">
        <f>-STOA!P34</f>
        <v>0</v>
      </c>
      <c r="AC34">
        <f t="shared" si="0"/>
        <v>19.646854778395415</v>
      </c>
      <c r="AD34">
        <f t="shared" si="1"/>
        <v>1116.1028215030558</v>
      </c>
      <c r="AE34">
        <f>'IDT-1'!F34</f>
        <v>0</v>
      </c>
      <c r="AF34" s="26"/>
      <c r="AG34">
        <f t="shared" si="2"/>
        <v>1116.1028215030558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11.207984893444833</v>
      </c>
      <c r="F35">
        <f>GT_Spot!T35</f>
        <v>0</v>
      </c>
      <c r="G35">
        <f>PPCL_NG!T35</f>
        <v>7.7096774193548381</v>
      </c>
      <c r="H35">
        <f>PPCL_Spot!T35</f>
        <v>13.331944589105305</v>
      </c>
      <c r="I35">
        <f>Bawana_NG!T35</f>
        <v>69.599999999999994</v>
      </c>
      <c r="J35">
        <f>Bawana_RLNG!T35</f>
        <v>0</v>
      </c>
      <c r="K35">
        <f>Bawana_Spot!T35</f>
        <v>31.872640649598143</v>
      </c>
      <c r="L35">
        <f>TWOMCL!S35</f>
        <v>0.30633951240552487</v>
      </c>
      <c r="M35">
        <f>EDWPCL!W35</f>
        <v>0</v>
      </c>
      <c r="N35">
        <f>'MSW BWN'!W35</f>
        <v>5.2536639999999997</v>
      </c>
      <c r="O35">
        <f>TPDDL_ISGS_exbus!BB35</f>
        <v>955.09222997140205</v>
      </c>
      <c r="P35" s="77">
        <v>74.94</v>
      </c>
      <c r="Q35" s="77">
        <v>20.72</v>
      </c>
      <c r="R35" s="80">
        <v>17.7</v>
      </c>
      <c r="S35" s="80">
        <v>0</v>
      </c>
      <c r="T35" s="78">
        <f>SUMPRODUCT(LTA!F35:AJ35,LTA!F$101:AJ$101,LTA!F$105:AJ$105)</f>
        <v>26.79</v>
      </c>
      <c r="U35" s="78">
        <f>SUMPRODUCT(LTA!F35:AJ35,LTA!F$102:AJ$102,LTA!F$105:AJ$105)</f>
        <v>454.25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-403</v>
      </c>
      <c r="AA35" s="117">
        <f>STOA!J35</f>
        <v>4.91</v>
      </c>
      <c r="AB35" s="117">
        <f>-STOA!P35</f>
        <v>0</v>
      </c>
      <c r="AC35">
        <f t="shared" si="0"/>
        <v>19.370121576774981</v>
      </c>
      <c r="AD35">
        <f t="shared" si="1"/>
        <v>1171.3143594585358</v>
      </c>
      <c r="AE35">
        <f>'IDT-1'!F35</f>
        <v>0</v>
      </c>
      <c r="AF35" s="26"/>
      <c r="AG35">
        <f t="shared" si="2"/>
        <v>1171.3143594585358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11.207984893444833</v>
      </c>
      <c r="F36">
        <f>GT_Spot!T36</f>
        <v>0</v>
      </c>
      <c r="G36">
        <f>PPCL_NG!T36</f>
        <v>7.7096774193548381</v>
      </c>
      <c r="H36">
        <f>PPCL_Spot!T36</f>
        <v>13.331944589105305</v>
      </c>
      <c r="I36">
        <f>Bawana_NG!T36</f>
        <v>69.599999999999994</v>
      </c>
      <c r="J36">
        <f>Bawana_RLNG!T36</f>
        <v>0</v>
      </c>
      <c r="K36">
        <f>Bawana_Spot!T36</f>
        <v>31.872640649598143</v>
      </c>
      <c r="L36">
        <f>TWOMCL!S36</f>
        <v>0.30633951240552487</v>
      </c>
      <c r="M36">
        <f>EDWPCL!W36</f>
        <v>0</v>
      </c>
      <c r="N36">
        <f>'MSW BWN'!W36</f>
        <v>4.967503999999999</v>
      </c>
      <c r="O36">
        <f>TPDDL_ISGS_exbus!BB36</f>
        <v>953.99260845620211</v>
      </c>
      <c r="P36" s="77">
        <v>74.94</v>
      </c>
      <c r="Q36" s="77">
        <v>20.72</v>
      </c>
      <c r="R36" s="80">
        <v>17.7</v>
      </c>
      <c r="S36" s="80">
        <v>0</v>
      </c>
      <c r="T36" s="78">
        <f>SUMPRODUCT(LTA!F36:AJ36,LTA!F$101:AJ$101,LTA!F$105:AJ$105)</f>
        <v>38.74</v>
      </c>
      <c r="U36" s="78">
        <f>SUMPRODUCT(LTA!F36:AJ36,LTA!F$102:AJ$102,LTA!F$105:AJ$105)</f>
        <v>462.79999999999995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-400</v>
      </c>
      <c r="AA36" s="117">
        <f>STOA!J36</f>
        <v>4.91</v>
      </c>
      <c r="AB36" s="117">
        <f>-STOA!P36</f>
        <v>0</v>
      </c>
      <c r="AC36">
        <f t="shared" si="0"/>
        <v>19.511692316874637</v>
      </c>
      <c r="AD36">
        <f t="shared" si="1"/>
        <v>1193.2870072032363</v>
      </c>
      <c r="AE36">
        <f>'IDT-1'!F36</f>
        <v>0</v>
      </c>
      <c r="AF36" s="26"/>
      <c r="AG36">
        <f t="shared" si="2"/>
        <v>1193.2870072032363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11.207984893444833</v>
      </c>
      <c r="F37">
        <f>GT_Spot!T37</f>
        <v>0</v>
      </c>
      <c r="G37">
        <f>PPCL_NG!T37</f>
        <v>7.7096774193548381</v>
      </c>
      <c r="H37">
        <f>PPCL_Spot!T37</f>
        <v>13.07155504634934</v>
      </c>
      <c r="I37">
        <f>Bawana_NG!T37</f>
        <v>69.599999999999994</v>
      </c>
      <c r="J37">
        <f>Bawana_RLNG!T37</f>
        <v>0</v>
      </c>
      <c r="K37">
        <f>Bawana_Spot!T37</f>
        <v>30.002738745467909</v>
      </c>
      <c r="L37">
        <f>TWOMCL!S37</f>
        <v>0.30633951240552487</v>
      </c>
      <c r="M37">
        <f>EDWPCL!W37</f>
        <v>0</v>
      </c>
      <c r="N37">
        <f>'MSW BWN'!W37</f>
        <v>5.2641759999999991</v>
      </c>
      <c r="O37">
        <f>TPDDL_ISGS_exbus!BB37</f>
        <v>947.4126826622022</v>
      </c>
      <c r="P37" s="77">
        <v>74.94</v>
      </c>
      <c r="Q37" s="77">
        <v>20.72</v>
      </c>
      <c r="R37" s="80">
        <v>17.7</v>
      </c>
      <c r="S37" s="80">
        <v>0</v>
      </c>
      <c r="T37" s="78">
        <f>SUMPRODUCT(LTA!F37:AJ37,LTA!F$101:AJ$101,LTA!F$105:AJ$105)</f>
        <v>46.78</v>
      </c>
      <c r="U37" s="78">
        <f>SUMPRODUCT(LTA!F37:AJ37,LTA!F$102:AJ$102,LTA!F$105:AJ$105)</f>
        <v>470.94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-416</v>
      </c>
      <c r="AA37" s="117">
        <f>STOA!J37</f>
        <v>4.91</v>
      </c>
      <c r="AB37" s="117">
        <f>-STOA!P37</f>
        <v>0</v>
      </c>
      <c r="AC37">
        <f t="shared" si="0"/>
        <v>20.16599353521973</v>
      </c>
      <c r="AD37">
        <f t="shared" si="1"/>
        <v>1134.399160744005</v>
      </c>
      <c r="AE37">
        <f>'IDT-1'!F37</f>
        <v>0</v>
      </c>
      <c r="AF37" s="26"/>
      <c r="AG37">
        <f t="shared" si="2"/>
        <v>1134.399160744005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11.207984893444833</v>
      </c>
      <c r="F38">
        <f>GT_Spot!T38</f>
        <v>0</v>
      </c>
      <c r="G38">
        <f>PPCL_NG!T38</f>
        <v>7.7096774193548381</v>
      </c>
      <c r="H38">
        <f>PPCL_Spot!T38</f>
        <v>13.331944589105305</v>
      </c>
      <c r="I38">
        <f>Bawana_NG!T38</f>
        <v>69.599999999999994</v>
      </c>
      <c r="J38">
        <f>Bawana_RLNG!T38</f>
        <v>0</v>
      </c>
      <c r="K38">
        <f>Bawana_Spot!T38</f>
        <v>31.872640649598143</v>
      </c>
      <c r="L38">
        <f>TWOMCL!S38</f>
        <v>0.30633951240552487</v>
      </c>
      <c r="M38">
        <f>EDWPCL!W38</f>
        <v>0</v>
      </c>
      <c r="N38">
        <f>'MSW BWN'!W38</f>
        <v>5.5900479999999986</v>
      </c>
      <c r="O38">
        <f>TPDDL_ISGS_exbus!BB38</f>
        <v>947.4126826622022</v>
      </c>
      <c r="P38" s="77">
        <v>74.94</v>
      </c>
      <c r="Q38" s="77">
        <v>20.72</v>
      </c>
      <c r="R38" s="80">
        <v>17.7</v>
      </c>
      <c r="S38" s="80">
        <v>0</v>
      </c>
      <c r="T38" s="78">
        <f>SUMPRODUCT(LTA!F38:AJ38,LTA!F$101:AJ$101,LTA!F$105:AJ$105)</f>
        <v>55.34</v>
      </c>
      <c r="U38" s="78">
        <f>SUMPRODUCT(LTA!F38:AJ38,LTA!F$102:AJ$102,LTA!F$105:AJ$105)</f>
        <v>478.03999999999996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-424</v>
      </c>
      <c r="AA38" s="117">
        <f>STOA!J38</f>
        <v>4.91</v>
      </c>
      <c r="AB38" s="117">
        <f>-STOA!P38</f>
        <v>0</v>
      </c>
      <c r="AC38">
        <f t="shared" si="0"/>
        <v>20.396440793729887</v>
      </c>
      <c r="AD38">
        <f t="shared" si="1"/>
        <v>1144.2848769323809</v>
      </c>
      <c r="AE38">
        <f>'IDT-1'!F38</f>
        <v>0</v>
      </c>
      <c r="AF38" s="26"/>
      <c r="AG38">
        <f t="shared" si="2"/>
        <v>1144.2848769323809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11.118559482060963</v>
      </c>
      <c r="F39">
        <f>GT_Spot!T39</f>
        <v>0</v>
      </c>
      <c r="G39">
        <f>PPCL_NG!T39</f>
        <v>11.95</v>
      </c>
      <c r="H39">
        <f>PPCL_Spot!T39</f>
        <v>14.131861264451622</v>
      </c>
      <c r="I39">
        <f>Bawana_NG!T39</f>
        <v>69.599999999999994</v>
      </c>
      <c r="J39">
        <f>Bawana_RLNG!T39</f>
        <v>0</v>
      </c>
      <c r="K39">
        <f>Bawana_Spot!T39</f>
        <v>31.872640649598143</v>
      </c>
      <c r="L39">
        <f>TWOMCL!S39</f>
        <v>0.30633951240552487</v>
      </c>
      <c r="M39">
        <f>EDWPCL!W39</f>
        <v>0</v>
      </c>
      <c r="N39">
        <f>'MSW BWN'!W39</f>
        <v>5.6122399999999981</v>
      </c>
      <c r="O39">
        <f>TPDDL_ISGS_exbus!BB39</f>
        <v>948.39283349620223</v>
      </c>
      <c r="P39" s="77">
        <v>74.94</v>
      </c>
      <c r="Q39" s="77">
        <v>20.72</v>
      </c>
      <c r="R39" s="80">
        <v>17.7</v>
      </c>
      <c r="S39" s="80">
        <v>0</v>
      </c>
      <c r="T39" s="78">
        <f>SUMPRODUCT(LTA!F39:AJ39,LTA!F$101:AJ$101,LTA!F$105:AJ$105)</f>
        <v>63.820000000000007</v>
      </c>
      <c r="U39" s="78">
        <f>SUMPRODUCT(LTA!F39:AJ39,LTA!F$102:AJ$102,LTA!F$105:AJ$105)</f>
        <v>485.29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-401</v>
      </c>
      <c r="AA39" s="117">
        <f>STOA!J39</f>
        <v>4.82</v>
      </c>
      <c r="AB39" s="117">
        <f>-STOA!P39</f>
        <v>0</v>
      </c>
      <c r="AC39">
        <f t="shared" si="0"/>
        <v>21.358857666932629</v>
      </c>
      <c r="AD39">
        <f t="shared" si="1"/>
        <v>1077.9156167377857</v>
      </c>
      <c r="AE39">
        <f>'IDT-1'!F39</f>
        <v>0</v>
      </c>
      <c r="AF39" s="26"/>
      <c r="AG39">
        <f t="shared" si="2"/>
        <v>1077.9156167377857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11.118559482060963</v>
      </c>
      <c r="F40">
        <f>GT_Spot!T40</f>
        <v>0</v>
      </c>
      <c r="G40">
        <f>PPCL_NG!T40</f>
        <v>11.95</v>
      </c>
      <c r="H40">
        <f>PPCL_Spot!T40</f>
        <v>19.464639100093741</v>
      </c>
      <c r="I40">
        <f>Bawana_NG!T40</f>
        <v>69.599999999999994</v>
      </c>
      <c r="J40">
        <f>Bawana_RLNG!T40</f>
        <v>0</v>
      </c>
      <c r="K40">
        <f>Bawana_Spot!T40</f>
        <v>31.872640649598143</v>
      </c>
      <c r="L40">
        <f>TWOMCL!S40</f>
        <v>0.30633951240552487</v>
      </c>
      <c r="M40">
        <f>EDWPCL!W40</f>
        <v>0</v>
      </c>
      <c r="N40">
        <f>'MSW BWN'!W40</f>
        <v>5.2641759999999991</v>
      </c>
      <c r="O40">
        <f>TPDDL_ISGS_exbus!BB40</f>
        <v>948.39283349620223</v>
      </c>
      <c r="P40" s="77">
        <v>74.94</v>
      </c>
      <c r="Q40" s="77">
        <v>20.72</v>
      </c>
      <c r="R40" s="80">
        <v>17.7</v>
      </c>
      <c r="S40" s="80">
        <v>0</v>
      </c>
      <c r="T40" s="78">
        <f>SUMPRODUCT(LTA!F40:AJ40,LTA!F$101:AJ$101,LTA!F$105:AJ$105)</f>
        <v>70.260000000000005</v>
      </c>
      <c r="U40" s="78">
        <f>SUMPRODUCT(LTA!F40:AJ40,LTA!F$102:AJ$102,LTA!F$105:AJ$105)</f>
        <v>492.55999999999995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-320</v>
      </c>
      <c r="AA40" s="117">
        <f>STOA!J40</f>
        <v>4.82</v>
      </c>
      <c r="AB40" s="117">
        <f>-STOA!P40</f>
        <v>0</v>
      </c>
      <c r="AC40">
        <f t="shared" si="0"/>
        <v>20.271555168056739</v>
      </c>
      <c r="AD40">
        <f t="shared" si="1"/>
        <v>1238.6976330723039</v>
      </c>
      <c r="AE40">
        <f>'IDT-1'!F40</f>
        <v>0</v>
      </c>
      <c r="AF40" s="26"/>
      <c r="AG40">
        <f t="shared" si="2"/>
        <v>1238.6976330723039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11.072141431422867</v>
      </c>
      <c r="F41">
        <f>GT_Spot!T41</f>
        <v>0</v>
      </c>
      <c r="G41">
        <f>PPCL_NG!T41</f>
        <v>11.95</v>
      </c>
      <c r="H41">
        <f>PPCL_Spot!T41</f>
        <v>26.667222164357881</v>
      </c>
      <c r="I41">
        <f>Bawana_NG!T41</f>
        <v>69.599999999999994</v>
      </c>
      <c r="J41">
        <f>Bawana_RLNG!T41</f>
        <v>0</v>
      </c>
      <c r="K41">
        <f>Bawana_Spot!T41</f>
        <v>31.897356426618053</v>
      </c>
      <c r="L41">
        <f>TWOMCL!S41</f>
        <v>0.30633951240552487</v>
      </c>
      <c r="M41">
        <f>EDWPCL!W41</f>
        <v>0</v>
      </c>
      <c r="N41">
        <f>'MSW BWN'!W41</f>
        <v>5.3202399999999992</v>
      </c>
      <c r="O41">
        <f>TPDDL_ISGS_exbus!BB41</f>
        <v>948.39283349620223</v>
      </c>
      <c r="P41" s="77">
        <v>74.94</v>
      </c>
      <c r="Q41" s="77">
        <v>20.72</v>
      </c>
      <c r="R41" s="80">
        <v>17.7</v>
      </c>
      <c r="S41" s="80">
        <v>0</v>
      </c>
      <c r="T41" s="78">
        <f>SUMPRODUCT(LTA!F41:AJ41,LTA!F$101:AJ$101,LTA!F$105:AJ$105)</f>
        <v>77.94</v>
      </c>
      <c r="U41" s="78">
        <f>SUMPRODUCT(LTA!F41:AJ41,LTA!F$102:AJ$102,LTA!F$105:AJ$105)</f>
        <v>498.34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-289</v>
      </c>
      <c r="AA41" s="117">
        <f>STOA!J41</f>
        <v>4.82</v>
      </c>
      <c r="AB41" s="117">
        <f>-STOA!P41</f>
        <v>0</v>
      </c>
      <c r="AC41">
        <f t="shared" si="0"/>
        <v>20.08968505380442</v>
      </c>
      <c r="AD41">
        <f t="shared" si="1"/>
        <v>1300.5764479772022</v>
      </c>
      <c r="AE41">
        <f>'IDT-1'!F41</f>
        <v>0</v>
      </c>
      <c r="AF41" s="26"/>
      <c r="AG41">
        <f t="shared" si="2"/>
        <v>1300.5764479772022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-190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11.072141431422867</v>
      </c>
      <c r="F42">
        <f>GT_Spot!T42</f>
        <v>0</v>
      </c>
      <c r="G42">
        <f>PPCL_NG!T42</f>
        <v>11.95</v>
      </c>
      <c r="H42">
        <f>PPCL_Spot!T42</f>
        <v>26.667222164357881</v>
      </c>
      <c r="I42">
        <f>Bawana_NG!T42</f>
        <v>69.599999999999994</v>
      </c>
      <c r="J42">
        <f>Bawana_RLNG!T42</f>
        <v>0</v>
      </c>
      <c r="K42">
        <f>Bawana_Spot!T42</f>
        <v>31.897356426618053</v>
      </c>
      <c r="L42">
        <f>TWOMCL!S42</f>
        <v>0.30633951240552487</v>
      </c>
      <c r="M42">
        <f>EDWPCL!W42</f>
        <v>0</v>
      </c>
      <c r="N42">
        <f>'MSW BWN'!W42</f>
        <v>5.3879839999999994</v>
      </c>
      <c r="O42">
        <f>TPDDL_ISGS_exbus!BB42</f>
        <v>945.69537671860212</v>
      </c>
      <c r="P42" s="77">
        <v>74.94</v>
      </c>
      <c r="Q42" s="77">
        <v>20.72</v>
      </c>
      <c r="R42" s="80">
        <v>17.7</v>
      </c>
      <c r="S42" s="80">
        <v>0</v>
      </c>
      <c r="T42" s="78">
        <f>SUMPRODUCT(LTA!F42:AJ42,LTA!F$101:AJ$101,LTA!F$105:AJ$105)</f>
        <v>86.57</v>
      </c>
      <c r="U42" s="78">
        <f>SUMPRODUCT(LTA!F42:AJ42,LTA!F$102:AJ$102,LTA!F$105:AJ$105)</f>
        <v>502.80999999999995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-251</v>
      </c>
      <c r="AA42" s="117">
        <f>STOA!J42</f>
        <v>4.82</v>
      </c>
      <c r="AB42" s="117">
        <f>-STOA!P42</f>
        <v>0</v>
      </c>
      <c r="AC42">
        <f t="shared" si="0"/>
        <v>19.844454735518116</v>
      </c>
      <c r="AD42">
        <f t="shared" si="1"/>
        <v>1349.2919655178882</v>
      </c>
      <c r="AE42">
        <f>'IDT-1'!F42</f>
        <v>0</v>
      </c>
      <c r="AF42" s="26"/>
      <c r="AG42">
        <f t="shared" si="2"/>
        <v>1349.2919655178882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-190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11.065830721003133</v>
      </c>
      <c r="F43">
        <f>GT_Spot!T43</f>
        <v>0</v>
      </c>
      <c r="G43">
        <f>PPCL_NG!T43</f>
        <v>11.95</v>
      </c>
      <c r="H43">
        <f>PPCL_Spot!T43</f>
        <v>26.062714866131884</v>
      </c>
      <c r="I43">
        <f>Bawana_NG!T43</f>
        <v>69.599999999999994</v>
      </c>
      <c r="J43">
        <f>Bawana_RLNG!T43</f>
        <v>0</v>
      </c>
      <c r="K43">
        <f>Bawana_Spot!T43</f>
        <v>30.002798558318947</v>
      </c>
      <c r="L43">
        <f>TWOMCL!S43</f>
        <v>0.30633951240552487</v>
      </c>
      <c r="M43">
        <f>EDWPCL!W43</f>
        <v>0</v>
      </c>
      <c r="N43">
        <f>'MSW BWN'!W43</f>
        <v>5.3319199999999993</v>
      </c>
      <c r="O43">
        <f>TPDDL_ISGS_exbus!BB43</f>
        <v>946.04206961580212</v>
      </c>
      <c r="P43" s="77">
        <v>74.94</v>
      </c>
      <c r="Q43" s="77">
        <v>20.72</v>
      </c>
      <c r="R43" s="80">
        <v>17.7</v>
      </c>
      <c r="S43" s="80">
        <v>0</v>
      </c>
      <c r="T43" s="78">
        <f>SUMPRODUCT(LTA!F43:AJ43,LTA!F$101:AJ$101,LTA!F$105:AJ$105)</f>
        <v>95.49</v>
      </c>
      <c r="U43" s="78">
        <f>SUMPRODUCT(LTA!F43:AJ43,LTA!F$102:AJ$102,LTA!F$105:AJ$105)</f>
        <v>507.62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-218</v>
      </c>
      <c r="AA43" s="117">
        <f>STOA!J43</f>
        <v>4.82</v>
      </c>
      <c r="AB43" s="117">
        <f>-STOA!P43</f>
        <v>0</v>
      </c>
      <c r="AC43">
        <f t="shared" si="0"/>
        <v>20.36306095563954</v>
      </c>
      <c r="AD43">
        <f t="shared" si="1"/>
        <v>1313.2886123180219</v>
      </c>
      <c r="AE43">
        <f>'IDT-1'!F43</f>
        <v>0</v>
      </c>
      <c r="AF43" s="26"/>
      <c r="AG43">
        <f t="shared" si="2"/>
        <v>1313.2886123180219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11.065830721003133</v>
      </c>
      <c r="F44">
        <f>GT_Spot!T44</f>
        <v>0</v>
      </c>
      <c r="G44">
        <f>PPCL_NG!T44</f>
        <v>11.95</v>
      </c>
      <c r="H44">
        <f>PPCL_Spot!T44</f>
        <v>26.667222164357881</v>
      </c>
      <c r="I44">
        <f>Bawana_NG!T44</f>
        <v>69.599999999999994</v>
      </c>
      <c r="J44">
        <f>Bawana_RLNG!T44</f>
        <v>0</v>
      </c>
      <c r="K44">
        <f>Bawana_Spot!T44</f>
        <v>31.897356426618053</v>
      </c>
      <c r="L44">
        <f>TWOMCL!S44</f>
        <v>0.30633951240552487</v>
      </c>
      <c r="M44">
        <f>EDWPCL!W44</f>
        <v>0</v>
      </c>
      <c r="N44">
        <f>'MSW BWN'!W44</f>
        <v>5.3763039999999993</v>
      </c>
      <c r="O44">
        <f>TPDDL_ISGS_exbus!BB44</f>
        <v>943.34461253140216</v>
      </c>
      <c r="P44" s="77">
        <v>74.94</v>
      </c>
      <c r="Q44" s="77">
        <v>20.72</v>
      </c>
      <c r="R44" s="80">
        <v>17.7</v>
      </c>
      <c r="S44" s="80">
        <v>0</v>
      </c>
      <c r="T44" s="78">
        <f>SUMPRODUCT(LTA!F44:AJ44,LTA!F$101:AJ$101,LTA!F$105:AJ$105)</f>
        <v>97.59</v>
      </c>
      <c r="U44" s="78">
        <f>SUMPRODUCT(LTA!F44:AJ44,LTA!F$102:AJ$102,LTA!F$105:AJ$105)</f>
        <v>511.61000000000007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-184</v>
      </c>
      <c r="AA44" s="117">
        <f>STOA!J44</f>
        <v>4.82</v>
      </c>
      <c r="AB44" s="117">
        <f>-STOA!P44</f>
        <v>0</v>
      </c>
      <c r="AC44">
        <f t="shared" si="0"/>
        <v>19.491972423653927</v>
      </c>
      <c r="AD44">
        <f t="shared" si="1"/>
        <v>1424.0956929321328</v>
      </c>
      <c r="AE44">
        <f>'IDT-1'!F44</f>
        <v>0</v>
      </c>
      <c r="AF44" s="26"/>
      <c r="AG44">
        <f t="shared" si="2"/>
        <v>1424.0956929321328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11.065830721003133</v>
      </c>
      <c r="F45">
        <f>GT_Spot!T45</f>
        <v>0</v>
      </c>
      <c r="G45">
        <f>PPCL_NG!T45</f>
        <v>11.95</v>
      </c>
      <c r="H45">
        <f>PPCL_Spot!T45</f>
        <v>29.386938860535359</v>
      </c>
      <c r="I45">
        <f>Bawana_NG!T45</f>
        <v>69.599999999999994</v>
      </c>
      <c r="J45">
        <f>Bawana_RLNG!T45</f>
        <v>0</v>
      </c>
      <c r="K45">
        <f>Bawana_Spot!T45</f>
        <v>31.897356426618053</v>
      </c>
      <c r="L45">
        <f>TWOMCL!S45</f>
        <v>0.30633951240552487</v>
      </c>
      <c r="M45">
        <f>EDWPCL!W45</f>
        <v>0</v>
      </c>
      <c r="N45">
        <f>'MSW BWN'!W45</f>
        <v>5.3984959999999997</v>
      </c>
      <c r="O45">
        <f>TPDDL_ISGS_exbus!BB45</f>
        <v>943.34461253140216</v>
      </c>
      <c r="P45" s="77">
        <v>74.94</v>
      </c>
      <c r="Q45" s="77">
        <v>20.72</v>
      </c>
      <c r="R45" s="80">
        <v>17.7</v>
      </c>
      <c r="S45" s="80">
        <v>0</v>
      </c>
      <c r="T45" s="78">
        <f>SUMPRODUCT(LTA!F45:AJ45,LTA!F$101:AJ$101,LTA!F$105:AJ$105)</f>
        <v>101.73</v>
      </c>
      <c r="U45" s="78">
        <f>SUMPRODUCT(LTA!F45:AJ45,LTA!F$102:AJ$102,LTA!F$105:AJ$105)</f>
        <v>513.53000000000009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-176</v>
      </c>
      <c r="AA45" s="117">
        <f>STOA!J45</f>
        <v>4.82</v>
      </c>
      <c r="AB45" s="117">
        <f>-STOA!P45</f>
        <v>0</v>
      </c>
      <c r="AC45">
        <f t="shared" si="0"/>
        <v>19.232060374336868</v>
      </c>
      <c r="AD45">
        <f t="shared" si="1"/>
        <v>1471.1575136776275</v>
      </c>
      <c r="AE45">
        <f>'IDT-1'!F45</f>
        <v>0</v>
      </c>
      <c r="AF45" s="26"/>
      <c r="AG45">
        <f t="shared" si="2"/>
        <v>1471.1575136776275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-170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11.065830721003133</v>
      </c>
      <c r="F46">
        <f>GT_Spot!T46</f>
        <v>0</v>
      </c>
      <c r="G46">
        <f>PPCL_NG!T46</f>
        <v>11.95</v>
      </c>
      <c r="H46">
        <f>PPCL_Spot!T46</f>
        <v>27.55</v>
      </c>
      <c r="I46">
        <f>Bawana_NG!T46</f>
        <v>69.599999999999994</v>
      </c>
      <c r="J46">
        <f>Bawana_RLNG!T46</f>
        <v>0</v>
      </c>
      <c r="K46">
        <f>Bawana_Spot!T46</f>
        <v>31.897356426618053</v>
      </c>
      <c r="L46">
        <f>TWOMCL!S46</f>
        <v>0.30633951240552487</v>
      </c>
      <c r="M46">
        <f>EDWPCL!W46</f>
        <v>0</v>
      </c>
      <c r="N46">
        <f>'MSW BWN'!W46</f>
        <v>5.706847999999999</v>
      </c>
      <c r="O46">
        <f>TPDDL_ISGS_exbus!BB46</f>
        <v>943.34461253140216</v>
      </c>
      <c r="P46" s="77">
        <v>74.94</v>
      </c>
      <c r="Q46" s="77">
        <v>20.72</v>
      </c>
      <c r="R46" s="80">
        <v>17.7</v>
      </c>
      <c r="S46" s="80">
        <v>0</v>
      </c>
      <c r="T46" s="78">
        <f>SUMPRODUCT(LTA!F46:AJ46,LTA!F$101:AJ$101,LTA!F$105:AJ$105)</f>
        <v>105.7</v>
      </c>
      <c r="U46" s="78">
        <f>SUMPRODUCT(LTA!F46:AJ46,LTA!F$102:AJ$102,LTA!F$105:AJ$105)</f>
        <v>514.19000000000005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-163</v>
      </c>
      <c r="AA46" s="117">
        <f>STOA!J46</f>
        <v>4.82</v>
      </c>
      <c r="AB46" s="117">
        <f>-STOA!P46</f>
        <v>0</v>
      </c>
      <c r="AC46">
        <f t="shared" si="0"/>
        <v>19.143937152175617</v>
      </c>
      <c r="AD46">
        <f t="shared" si="1"/>
        <v>1487.3470500392534</v>
      </c>
      <c r="AE46">
        <f>'IDT-1'!F46</f>
        <v>0</v>
      </c>
      <c r="AF46" s="26"/>
      <c r="AG46">
        <f t="shared" si="2"/>
        <v>1487.3470500392534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-170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11.069809610154124</v>
      </c>
      <c r="F47">
        <f>GT_Spot!T47</f>
        <v>0</v>
      </c>
      <c r="G47">
        <f>PPCL_NG!T47</f>
        <v>11.95</v>
      </c>
      <c r="H47">
        <f>PPCL_Spot!T47</f>
        <v>27.596933674036219</v>
      </c>
      <c r="I47">
        <f>Bawana_NG!T47</f>
        <v>69.599999999999994</v>
      </c>
      <c r="J47">
        <f>Bawana_RLNG!T47</f>
        <v>0</v>
      </c>
      <c r="K47">
        <f>Bawana_Spot!T47</f>
        <v>31.897356426618053</v>
      </c>
      <c r="L47">
        <f>TWOMCL!S47</f>
        <v>0.30633951240552487</v>
      </c>
      <c r="M47">
        <f>EDWPCL!W47</f>
        <v>0</v>
      </c>
      <c r="N47">
        <f>'MSW BWN'!W47</f>
        <v>5.2641759999999991</v>
      </c>
      <c r="O47">
        <f>TPDDL_ISGS_exbus!BB47</f>
        <v>938.15716808140201</v>
      </c>
      <c r="P47" s="77">
        <v>74.94</v>
      </c>
      <c r="Q47" s="77">
        <v>20.72</v>
      </c>
      <c r="R47" s="80">
        <v>17.7</v>
      </c>
      <c r="S47" s="80">
        <v>0</v>
      </c>
      <c r="T47" s="78">
        <f>SUMPRODUCT(LTA!F47:AJ47,LTA!F$101:AJ$101,LTA!F$105:AJ$105)</f>
        <v>106.19</v>
      </c>
      <c r="U47" s="78">
        <f>SUMPRODUCT(LTA!F47:AJ47,LTA!F$102:AJ$102,LTA!F$105:AJ$105)</f>
        <v>514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-150</v>
      </c>
      <c r="AA47" s="117">
        <f>STOA!J47</f>
        <v>4.82</v>
      </c>
      <c r="AB47" s="117">
        <f>-STOA!P47</f>
        <v>0</v>
      </c>
      <c r="AC47">
        <f t="shared" si="0"/>
        <v>19.585777171692406</v>
      </c>
      <c r="AD47">
        <f t="shared" si="1"/>
        <v>1426.6260061329237</v>
      </c>
      <c r="AE47">
        <f>'IDT-1'!F47</f>
        <v>0</v>
      </c>
      <c r="AF47" s="26"/>
      <c r="AG47">
        <f t="shared" si="2"/>
        <v>1426.6260061329237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-238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8.2850240096038394</v>
      </c>
      <c r="F48">
        <f>GT_Spot!T48</f>
        <v>0</v>
      </c>
      <c r="G48">
        <f>PPCL_NG!T48</f>
        <v>11.95</v>
      </c>
      <c r="H48">
        <f>PPCL_Spot!T48</f>
        <v>24.547272525274973</v>
      </c>
      <c r="I48">
        <f>Bawana_NG!T48</f>
        <v>69.599999999999994</v>
      </c>
      <c r="J48">
        <f>Bawana_RLNG!T48</f>
        <v>0</v>
      </c>
      <c r="K48">
        <f>Bawana_Spot!T48</f>
        <v>31.897356426618053</v>
      </c>
      <c r="L48">
        <f>TWOMCL!S48</f>
        <v>0.30633951240552487</v>
      </c>
      <c r="M48">
        <f>EDWPCL!W48</f>
        <v>0</v>
      </c>
      <c r="N48">
        <f>'MSW BWN'!W48</f>
        <v>5.1742399999999993</v>
      </c>
      <c r="O48">
        <f>TPDDL_ISGS_exbus!BB48</f>
        <v>938.15716808140201</v>
      </c>
      <c r="P48" s="77">
        <v>74.94</v>
      </c>
      <c r="Q48" s="77">
        <v>20.72</v>
      </c>
      <c r="R48" s="80">
        <v>17.7</v>
      </c>
      <c r="S48" s="80">
        <v>0</v>
      </c>
      <c r="T48" s="78">
        <f>SUMPRODUCT(LTA!F48:AJ48,LTA!F$101:AJ$101,LTA!F$105:AJ$105)</f>
        <v>109.99000000000001</v>
      </c>
      <c r="U48" s="78">
        <f>SUMPRODUCT(LTA!F48:AJ48,LTA!F$102:AJ$102,LTA!F$105:AJ$105)</f>
        <v>513.22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-137</v>
      </c>
      <c r="AA48" s="117">
        <f>STOA!J48</f>
        <v>4.82</v>
      </c>
      <c r="AB48" s="117">
        <f>-STOA!P48</f>
        <v>0</v>
      </c>
      <c r="AC48">
        <f t="shared" si="0"/>
        <v>18.841090274200646</v>
      </c>
      <c r="AD48">
        <f t="shared" si="1"/>
        <v>1505.4663102811037</v>
      </c>
      <c r="AE48">
        <f>'IDT-1'!F48</f>
        <v>0</v>
      </c>
      <c r="AF48" s="26"/>
      <c r="AG48">
        <f t="shared" si="2"/>
        <v>1505.4663102811037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-170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8.2850240096038394</v>
      </c>
      <c r="F49">
        <f>GT_Spot!T49</f>
        <v>0</v>
      </c>
      <c r="G49">
        <f>PPCL_NG!T49</f>
        <v>11.95</v>
      </c>
      <c r="H49">
        <f>PPCL_Spot!T49</f>
        <v>23.527385846017108</v>
      </c>
      <c r="I49">
        <f>Bawana_NG!T49</f>
        <v>69.599999999999994</v>
      </c>
      <c r="J49">
        <f>Bawana_RLNG!T49</f>
        <v>0</v>
      </c>
      <c r="K49">
        <f>Bawana_Spot!T49</f>
        <v>30.002798798119297</v>
      </c>
      <c r="L49">
        <f>TWOMCL!S49</f>
        <v>0.30633951240552487</v>
      </c>
      <c r="M49">
        <f>EDWPCL!W49</f>
        <v>0</v>
      </c>
      <c r="N49">
        <f>'MSW BWN'!W49</f>
        <v>5.3938240000000004</v>
      </c>
      <c r="O49">
        <f>TPDDL_ISGS_exbus!BB49</f>
        <v>939.48401181260192</v>
      </c>
      <c r="P49" s="77">
        <v>74.94</v>
      </c>
      <c r="Q49" s="77">
        <v>20.72</v>
      </c>
      <c r="R49" s="80">
        <v>17.7</v>
      </c>
      <c r="S49" s="80">
        <v>0</v>
      </c>
      <c r="T49" s="78">
        <f>SUMPRODUCT(LTA!F49:AJ49,LTA!F$101:AJ$101,LTA!F$105:AJ$105)</f>
        <v>110.35000000000001</v>
      </c>
      <c r="U49" s="78">
        <f>SUMPRODUCT(LTA!F49:AJ49,LTA!F$102:AJ$102,LTA!F$105:AJ$105)</f>
        <v>512.54000000000008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-129</v>
      </c>
      <c r="AA49" s="117">
        <f>STOA!J49</f>
        <v>4.82</v>
      </c>
      <c r="AB49" s="117">
        <f>-STOA!P49</f>
        <v>0</v>
      </c>
      <c r="AC49">
        <f t="shared" si="0"/>
        <v>18.66642943292743</v>
      </c>
      <c r="AD49">
        <f t="shared" si="1"/>
        <v>1521.9529545458204</v>
      </c>
      <c r="AE49">
        <f>'IDT-1'!F49</f>
        <v>0</v>
      </c>
      <c r="AF49" s="26"/>
      <c r="AG49">
        <f t="shared" si="2"/>
        <v>1521.9529545458204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-160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8.2850240096038394</v>
      </c>
      <c r="F50">
        <f>GT_Spot!T50</f>
        <v>0</v>
      </c>
      <c r="G50">
        <f>PPCL_NG!T50</f>
        <v>11.95</v>
      </c>
      <c r="H50">
        <f>PPCL_Spot!T50</f>
        <v>23.274827816040883</v>
      </c>
      <c r="I50">
        <f>Bawana_NG!T50</f>
        <v>69.599999999999994</v>
      </c>
      <c r="J50">
        <f>Bawana_RLNG!T50</f>
        <v>0</v>
      </c>
      <c r="K50">
        <f>Bawana_Spot!T50</f>
        <v>31.897356426618053</v>
      </c>
      <c r="L50">
        <f>TWOMCL!S50</f>
        <v>0.30633951240552487</v>
      </c>
      <c r="M50">
        <f>EDWPCL!W50</f>
        <v>0</v>
      </c>
      <c r="N50">
        <f>'MSW BWN'!W50</f>
        <v>5.3984959999999997</v>
      </c>
      <c r="O50">
        <f>TPDDL_ISGS_exbus!BB50</f>
        <v>939.48401181260192</v>
      </c>
      <c r="P50" s="77">
        <v>74.94</v>
      </c>
      <c r="Q50" s="77">
        <v>20.72</v>
      </c>
      <c r="R50" s="80">
        <v>17.7</v>
      </c>
      <c r="S50" s="80">
        <v>0</v>
      </c>
      <c r="T50" s="78">
        <f>SUMPRODUCT(LTA!F50:AJ50,LTA!F$101:AJ$101,LTA!F$105:AJ$105)</f>
        <v>110.67</v>
      </c>
      <c r="U50" s="78">
        <f>SUMPRODUCT(LTA!F50:AJ50,LTA!F$102:AJ$102,LTA!F$105:AJ$105)</f>
        <v>518.16000000000008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-116</v>
      </c>
      <c r="AA50" s="117">
        <f>STOA!J50</f>
        <v>4.82</v>
      </c>
      <c r="AB50" s="117">
        <f>-STOA!P50</f>
        <v>0</v>
      </c>
      <c r="AC50">
        <f t="shared" si="0"/>
        <v>18.706557760427842</v>
      </c>
      <c r="AD50">
        <f t="shared" si="1"/>
        <v>1532.4994978168427</v>
      </c>
      <c r="AE50">
        <f>'IDT-1'!F50</f>
        <v>0</v>
      </c>
      <c r="AF50" s="26"/>
      <c r="AG50">
        <f t="shared" si="2"/>
        <v>1532.4994978168427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-170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11.059782608695652</v>
      </c>
      <c r="F51">
        <f>GT_Spot!T51</f>
        <v>0</v>
      </c>
      <c r="G51">
        <f>PPCL_NG!T51</f>
        <v>11.95</v>
      </c>
      <c r="H51">
        <f>PPCL_Spot!T51</f>
        <v>25.575812684701067</v>
      </c>
      <c r="I51">
        <f>Bawana_NG!T51</f>
        <v>69.599999999999994</v>
      </c>
      <c r="J51">
        <f>Bawana_RLNG!T51</f>
        <v>0</v>
      </c>
      <c r="K51">
        <f>Bawana_Spot!T51</f>
        <v>31.897356426618053</v>
      </c>
      <c r="L51">
        <f>TWOMCL!S51</f>
        <v>0.30633951240552487</v>
      </c>
      <c r="M51">
        <f>EDWPCL!W51</f>
        <v>0</v>
      </c>
      <c r="N51">
        <f>'MSW BWN'!W51</f>
        <v>5.3599519999999998</v>
      </c>
      <c r="O51">
        <f>TPDDL_ISGS_exbus!BB51</f>
        <v>938.15716808140201</v>
      </c>
      <c r="P51" s="77">
        <v>74.94</v>
      </c>
      <c r="Q51" s="77">
        <v>20.72</v>
      </c>
      <c r="R51" s="80">
        <v>17.7</v>
      </c>
      <c r="S51" s="80">
        <v>0</v>
      </c>
      <c r="T51" s="78">
        <f>SUMPRODUCT(LTA!F51:AJ51,LTA!F$101:AJ$101,LTA!F$105:AJ$105)</f>
        <v>110.88</v>
      </c>
      <c r="U51" s="78">
        <f>SUMPRODUCT(LTA!F51:AJ51,LTA!F$102:AJ$102,LTA!F$105:AJ$105)</f>
        <v>520.77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-95</v>
      </c>
      <c r="AA51" s="117">
        <f>STOA!J51</f>
        <v>4.82</v>
      </c>
      <c r="AB51" s="117">
        <f>-STOA!P51</f>
        <v>0</v>
      </c>
      <c r="AC51">
        <f t="shared" si="0"/>
        <v>19.42100632755195</v>
      </c>
      <c r="AD51">
        <f t="shared" si="1"/>
        <v>1464.3154049862701</v>
      </c>
      <c r="AE51">
        <f>'IDT-1'!F51</f>
        <v>0</v>
      </c>
      <c r="AF51" s="26"/>
      <c r="AG51">
        <f t="shared" si="2"/>
        <v>1464.3154049862701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-265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11.059782608695652</v>
      </c>
      <c r="F52">
        <f>GT_Spot!T52</f>
        <v>0</v>
      </c>
      <c r="G52">
        <f>PPCL_NG!T52</f>
        <v>11.95</v>
      </c>
      <c r="H52">
        <f>PPCL_Spot!T52</f>
        <v>25.575812684701067</v>
      </c>
      <c r="I52">
        <f>Bawana_NG!T52</f>
        <v>69.599999999999994</v>
      </c>
      <c r="J52">
        <f>Bawana_RLNG!T52</f>
        <v>0</v>
      </c>
      <c r="K52">
        <f>Bawana_Spot!T52</f>
        <v>31.897356426618053</v>
      </c>
      <c r="L52">
        <f>TWOMCL!S52</f>
        <v>0.30633951240552487</v>
      </c>
      <c r="M52">
        <f>EDWPCL!W52</f>
        <v>0</v>
      </c>
      <c r="N52">
        <f>'MSW BWN'!W52</f>
        <v>4.9733439999999991</v>
      </c>
      <c r="O52">
        <f>TPDDL_ISGS_exbus!BB52</f>
        <v>938.15716808140201</v>
      </c>
      <c r="P52" s="77">
        <v>74.94</v>
      </c>
      <c r="Q52" s="77">
        <v>20.72</v>
      </c>
      <c r="R52" s="80">
        <v>17.7</v>
      </c>
      <c r="S52" s="80">
        <v>0</v>
      </c>
      <c r="T52" s="78">
        <f>SUMPRODUCT(LTA!F52:AJ52,LTA!F$101:AJ$101,LTA!F$105:AJ$105)</f>
        <v>111.06</v>
      </c>
      <c r="U52" s="78">
        <f>SUMPRODUCT(LTA!F52:AJ52,LTA!F$102:AJ$102,LTA!F$105:AJ$105)</f>
        <v>518.59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-88</v>
      </c>
      <c r="AA52" s="117">
        <f>STOA!J52</f>
        <v>4.82</v>
      </c>
      <c r="AB52" s="117">
        <f>-STOA!P52</f>
        <v>0</v>
      </c>
      <c r="AC52">
        <f t="shared" si="0"/>
        <v>18.62760708272096</v>
      </c>
      <c r="AD52">
        <f t="shared" si="1"/>
        <v>1549.7221962311014</v>
      </c>
      <c r="AE52">
        <f>'IDT-1'!F52</f>
        <v>0</v>
      </c>
      <c r="AF52" s="26"/>
      <c r="AG52">
        <f t="shared" si="2"/>
        <v>1549.7221962311014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-185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11.059782608695652</v>
      </c>
      <c r="F53">
        <f>GT_Spot!T53</f>
        <v>0</v>
      </c>
      <c r="G53">
        <f>PPCL_NG!T53</f>
        <v>11.95</v>
      </c>
      <c r="H53">
        <f>PPCL_Spot!T53</f>
        <v>25.84</v>
      </c>
      <c r="I53">
        <f>Bawana_NG!T53</f>
        <v>69.599999999999994</v>
      </c>
      <c r="J53">
        <f>Bawana_RLNG!T53</f>
        <v>0</v>
      </c>
      <c r="K53">
        <f>Bawana_Spot!T53</f>
        <v>31.897356426618053</v>
      </c>
      <c r="L53">
        <f>TWOMCL!S53</f>
        <v>0.30633951240552487</v>
      </c>
      <c r="M53">
        <f>EDWPCL!W53</f>
        <v>0</v>
      </c>
      <c r="N53">
        <f>'MSW BWN'!W53</f>
        <v>5.454559999999999</v>
      </c>
      <c r="O53">
        <f>TPDDL_ISGS_exbus!BB53</f>
        <v>931.42748881610999</v>
      </c>
      <c r="P53" s="77">
        <v>74.94</v>
      </c>
      <c r="Q53" s="77">
        <v>20.72</v>
      </c>
      <c r="R53" s="80">
        <v>17.7</v>
      </c>
      <c r="S53" s="80">
        <v>0</v>
      </c>
      <c r="T53" s="78">
        <f>SUMPRODUCT(LTA!F53:AJ53,LTA!F$101:AJ$101,LTA!F$105:AJ$105)</f>
        <v>111.17</v>
      </c>
      <c r="U53" s="78">
        <f>SUMPRODUCT(LTA!F53:AJ53,LTA!F$102:AJ$102,LTA!F$105:AJ$105)</f>
        <v>517.82999999999993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-78</v>
      </c>
      <c r="AA53" s="117">
        <f>STOA!J53</f>
        <v>4.82</v>
      </c>
      <c r="AB53" s="117">
        <f>-STOA!P53</f>
        <v>0</v>
      </c>
      <c r="AC53">
        <f t="shared" si="0"/>
        <v>19.164059998348108</v>
      </c>
      <c r="AD53">
        <f t="shared" si="1"/>
        <v>1475.5514673654811</v>
      </c>
      <c r="AE53">
        <f>'IDT-1'!F53</f>
        <v>0</v>
      </c>
      <c r="AF53" s="26"/>
      <c r="AG53">
        <f t="shared" si="2"/>
        <v>1475.5514673654811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-262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11.059782608695652</v>
      </c>
      <c r="F54">
        <f>GT_Spot!T54</f>
        <v>0</v>
      </c>
      <c r="G54">
        <f>PPCL_NG!T54</f>
        <v>11.95</v>
      </c>
      <c r="H54">
        <f>PPCL_Spot!T54</f>
        <v>25.84</v>
      </c>
      <c r="I54">
        <f>Bawana_NG!T54</f>
        <v>69.599999999999994</v>
      </c>
      <c r="J54">
        <f>Bawana_RLNG!T54</f>
        <v>0</v>
      </c>
      <c r="K54">
        <f>Bawana_Spot!T54</f>
        <v>31.787367723772462</v>
      </c>
      <c r="L54">
        <f>TWOMCL!S54</f>
        <v>0.30633951240552487</v>
      </c>
      <c r="M54">
        <f>EDWPCL!W54</f>
        <v>0</v>
      </c>
      <c r="N54">
        <f>'MSW BWN'!W54</f>
        <v>5.4884319999999995</v>
      </c>
      <c r="O54">
        <f>TPDDL_ISGS_exbus!BB54</f>
        <v>931.42748881610999</v>
      </c>
      <c r="P54" s="77">
        <v>74.94</v>
      </c>
      <c r="Q54" s="77">
        <v>20.72</v>
      </c>
      <c r="R54" s="80">
        <v>17.7</v>
      </c>
      <c r="S54" s="80">
        <v>0</v>
      </c>
      <c r="T54" s="78">
        <f>SUMPRODUCT(LTA!F54:AJ54,LTA!F$101:AJ$101,LTA!F$105:AJ$105)</f>
        <v>111.18</v>
      </c>
      <c r="U54" s="78">
        <f>SUMPRODUCT(LTA!F54:AJ54,LTA!F$102:AJ$102,LTA!F$105:AJ$105)</f>
        <v>517.04999999999995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-85</v>
      </c>
      <c r="AA54" s="117">
        <f>STOA!J54</f>
        <v>4.82</v>
      </c>
      <c r="AB54" s="117">
        <f>-STOA!P54</f>
        <v>0</v>
      </c>
      <c r="AC54">
        <f t="shared" si="0"/>
        <v>18.668317157642324</v>
      </c>
      <c r="AD54">
        <f t="shared" si="1"/>
        <v>1530.2010935033413</v>
      </c>
      <c r="AE54">
        <f>'IDT-1'!F54</f>
        <v>0</v>
      </c>
      <c r="AF54" s="26"/>
      <c r="AG54">
        <f t="shared" si="2"/>
        <v>1530.2010935033413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11.059782608695652</v>
      </c>
      <c r="F55">
        <f>GT_Spot!T55</f>
        <v>0</v>
      </c>
      <c r="G55">
        <f>PPCL_NG!T55</f>
        <v>11.95</v>
      </c>
      <c r="H55">
        <f>PPCL_Spot!T55</f>
        <v>24.717125915591211</v>
      </c>
      <c r="I55">
        <f>Bawana_NG!T55</f>
        <v>69.599999999999994</v>
      </c>
      <c r="J55">
        <f>Bawana_RLNG!T55</f>
        <v>0</v>
      </c>
      <c r="K55">
        <f>Bawana_Spot!T55</f>
        <v>30</v>
      </c>
      <c r="L55">
        <f>TWOMCL!S55</f>
        <v>0.30633951240552487</v>
      </c>
      <c r="M55">
        <f>EDWPCL!W55</f>
        <v>0</v>
      </c>
      <c r="N55">
        <f>'MSW BWN'!W55</f>
        <v>5.4382079999999986</v>
      </c>
      <c r="O55">
        <f>TPDDL_ISGS_exbus!BB55</f>
        <v>859.21675509918771</v>
      </c>
      <c r="P55" s="77">
        <v>74.94</v>
      </c>
      <c r="Q55" s="77">
        <v>20.72</v>
      </c>
      <c r="R55" s="80">
        <v>17.7</v>
      </c>
      <c r="S55" s="80">
        <v>0</v>
      </c>
      <c r="T55" s="78">
        <f>SUMPRODUCT(LTA!F55:AJ55,LTA!F$101:AJ$101,LTA!F$105:AJ$105)</f>
        <v>111.16</v>
      </c>
      <c r="U55" s="78">
        <f>SUMPRODUCT(LTA!F55:AJ55,LTA!F$102:AJ$102,LTA!F$105:AJ$105)</f>
        <v>515.88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-172</v>
      </c>
      <c r="AA55" s="117">
        <f>STOA!J55</f>
        <v>4.82</v>
      </c>
      <c r="AB55" s="117">
        <f>-STOA!P55</f>
        <v>0</v>
      </c>
      <c r="AC55">
        <f t="shared" si="0"/>
        <v>19.674304703516331</v>
      </c>
      <c r="AD55">
        <f t="shared" si="1"/>
        <v>1263.8339064323641</v>
      </c>
      <c r="AE55">
        <f>'IDT-1'!F55</f>
        <v>0</v>
      </c>
      <c r="AF55" s="26"/>
      <c r="AG55">
        <f t="shared" si="2"/>
        <v>1263.8339064323641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-302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11.059782608695652</v>
      </c>
      <c r="F56">
        <f>GT_Spot!T56</f>
        <v>0</v>
      </c>
      <c r="G56">
        <f>PPCL_NG!T56</f>
        <v>11.95</v>
      </c>
      <c r="H56">
        <f>PPCL_Spot!T56</f>
        <v>25.252936387952087</v>
      </c>
      <c r="I56">
        <f>Bawana_NG!T56</f>
        <v>69.599999999999994</v>
      </c>
      <c r="J56">
        <f>Bawana_RLNG!T56</f>
        <v>0</v>
      </c>
      <c r="K56">
        <f>Bawana_Spot!T56</f>
        <v>31.787367723772462</v>
      </c>
      <c r="L56">
        <f>TWOMCL!S56</f>
        <v>0.30633951240552487</v>
      </c>
      <c r="M56">
        <f>EDWPCL!W56</f>
        <v>0</v>
      </c>
      <c r="N56">
        <f>'MSW BWN'!W56</f>
        <v>5.5561759999999989</v>
      </c>
      <c r="O56">
        <f>TPDDL_ISGS_exbus!BB56</f>
        <v>868.27474591118778</v>
      </c>
      <c r="P56" s="77">
        <v>74.94</v>
      </c>
      <c r="Q56" s="77">
        <v>20.72</v>
      </c>
      <c r="R56" s="80">
        <v>17.7</v>
      </c>
      <c r="S56" s="80">
        <v>0</v>
      </c>
      <c r="T56" s="78">
        <f>SUMPRODUCT(LTA!F56:AJ56,LTA!F$101:AJ$101,LTA!F$105:AJ$105)</f>
        <v>111.10000000000001</v>
      </c>
      <c r="U56" s="78">
        <f>SUMPRODUCT(LTA!F56:AJ56,LTA!F$102:AJ$102,LTA!F$105:AJ$105)</f>
        <v>513.32000000000005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-185</v>
      </c>
      <c r="AA56" s="117">
        <f>STOA!J56</f>
        <v>4.82</v>
      </c>
      <c r="AB56" s="117">
        <f>-STOA!P56</f>
        <v>0</v>
      </c>
      <c r="AC56">
        <f t="shared" si="0"/>
        <v>19.71692859909912</v>
      </c>
      <c r="AD56">
        <f t="shared" si="1"/>
        <v>1276.6704195449142</v>
      </c>
      <c r="AE56">
        <f>'IDT-1'!F56</f>
        <v>0</v>
      </c>
      <c r="AF56" s="26"/>
      <c r="AG56">
        <f t="shared" si="2"/>
        <v>1276.6704195449142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-285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11.059782608695652</v>
      </c>
      <c r="F57">
        <f>GT_Spot!T57</f>
        <v>0</v>
      </c>
      <c r="G57">
        <f>PPCL_NG!T57</f>
        <v>11.95</v>
      </c>
      <c r="H57">
        <f>PPCL_Spot!T57</f>
        <v>25.252936387952087</v>
      </c>
      <c r="I57">
        <f>Bawana_NG!T57</f>
        <v>69.599999999999994</v>
      </c>
      <c r="J57">
        <f>Bawana_RLNG!T57</f>
        <v>0</v>
      </c>
      <c r="K57">
        <f>Bawana_Spot!T57</f>
        <v>31.760000000000005</v>
      </c>
      <c r="L57">
        <f>TWOMCL!S57</f>
        <v>0.30633951240552487</v>
      </c>
      <c r="M57">
        <f>EDWPCL!W57</f>
        <v>0</v>
      </c>
      <c r="N57">
        <f>'MSW BWN'!W57</f>
        <v>5.3984959999999997</v>
      </c>
      <c r="O57">
        <f>TPDDL_ISGS_exbus!BB57</f>
        <v>868.27474591118778</v>
      </c>
      <c r="P57" s="77">
        <v>74.94</v>
      </c>
      <c r="Q57" s="77">
        <v>20.72</v>
      </c>
      <c r="R57" s="80">
        <v>17.7</v>
      </c>
      <c r="S57" s="80">
        <v>0</v>
      </c>
      <c r="T57" s="78">
        <f>SUMPRODUCT(LTA!F57:AJ57,LTA!F$101:AJ$101,LTA!F$105:AJ$105)</f>
        <v>107.61</v>
      </c>
      <c r="U57" s="78">
        <f>SUMPRODUCT(LTA!F57:AJ57,LTA!F$102:AJ$102,LTA!F$105:AJ$105)</f>
        <v>508.16999999999996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-93</v>
      </c>
      <c r="AA57" s="117">
        <f>STOA!J57</f>
        <v>4.82</v>
      </c>
      <c r="AB57" s="117">
        <f>-STOA!P57</f>
        <v>0</v>
      </c>
      <c r="AC57">
        <f t="shared" si="0"/>
        <v>18.156620882923303</v>
      </c>
      <c r="AD57">
        <f t="shared" si="1"/>
        <v>1436.4056795373176</v>
      </c>
      <c r="AE57">
        <f>'IDT-1'!F57</f>
        <v>-51</v>
      </c>
      <c r="AF57" s="26"/>
      <c r="AG57">
        <f t="shared" si="2"/>
        <v>1385.4056795373176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11.059782608695652</v>
      </c>
      <c r="F58">
        <f>GT_Spot!T58</f>
        <v>0</v>
      </c>
      <c r="G58">
        <f>PPCL_NG!T58</f>
        <v>11.95</v>
      </c>
      <c r="H58">
        <f>PPCL_Spot!T58</f>
        <v>25.252936387952087</v>
      </c>
      <c r="I58">
        <f>Bawana_NG!T58</f>
        <v>69.599999999999994</v>
      </c>
      <c r="J58">
        <f>Bawana_RLNG!T58</f>
        <v>0</v>
      </c>
      <c r="K58">
        <f>Bawana_Spot!T58</f>
        <v>31.760000000000005</v>
      </c>
      <c r="L58">
        <f>TWOMCL!S58</f>
        <v>0.30633951240552487</v>
      </c>
      <c r="M58">
        <f>EDWPCL!W58</f>
        <v>0</v>
      </c>
      <c r="N58">
        <f>'MSW BWN'!W58</f>
        <v>5.3599519999999998</v>
      </c>
      <c r="O58">
        <f>TPDDL_ISGS_exbus!BB58</f>
        <v>872.72713035912432</v>
      </c>
      <c r="P58" s="77">
        <v>74.94</v>
      </c>
      <c r="Q58" s="77">
        <v>20.72</v>
      </c>
      <c r="R58" s="80">
        <v>17.7</v>
      </c>
      <c r="S58" s="80">
        <v>0</v>
      </c>
      <c r="T58" s="78">
        <f>SUMPRODUCT(LTA!F58:AJ58,LTA!F$101:AJ$101,LTA!F$105:AJ$105)</f>
        <v>107.32</v>
      </c>
      <c r="U58" s="78">
        <f>SUMPRODUCT(LTA!F58:AJ58,LTA!F$102:AJ$102,LTA!F$105:AJ$105)</f>
        <v>506.51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-21</v>
      </c>
      <c r="AA58" s="117">
        <f>STOA!J58</f>
        <v>4.82</v>
      </c>
      <c r="AB58" s="117">
        <f>-STOA!P58</f>
        <v>0</v>
      </c>
      <c r="AC58">
        <f t="shared" si="0"/>
        <v>17.716640047710989</v>
      </c>
      <c r="AD58">
        <f t="shared" si="1"/>
        <v>1491.3095008204664</v>
      </c>
      <c r="AE58">
        <f>'IDT-1'!F58</f>
        <v>-69</v>
      </c>
      <c r="AF58" s="26"/>
      <c r="AG58">
        <f t="shared" si="2"/>
        <v>1422.3095008204664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10.806878306878305</v>
      </c>
      <c r="F59">
        <f>GT_Spot!T59</f>
        <v>0</v>
      </c>
      <c r="G59">
        <f>PPCL_NG!T59</f>
        <v>11.95</v>
      </c>
      <c r="H59">
        <f>PPCL_Spot!T59</f>
        <v>25.252936387952087</v>
      </c>
      <c r="I59">
        <f>Bawana_NG!T59</f>
        <v>69.599999999999994</v>
      </c>
      <c r="J59">
        <f>Bawana_RLNG!T59</f>
        <v>0</v>
      </c>
      <c r="K59">
        <f>Bawana_Spot!T59</f>
        <v>31.760000000000005</v>
      </c>
      <c r="L59">
        <f>TWOMCL!S59</f>
        <v>0.30633951240552487</v>
      </c>
      <c r="M59">
        <f>EDWPCL!W59</f>
        <v>0</v>
      </c>
      <c r="N59">
        <f>'MSW BWN'!W59</f>
        <v>5.4323679999999994</v>
      </c>
      <c r="O59">
        <f>TPDDL_ISGS_exbus!BB59</f>
        <v>877.30768545825447</v>
      </c>
      <c r="P59" s="77">
        <v>74.94</v>
      </c>
      <c r="Q59" s="77">
        <v>20.72</v>
      </c>
      <c r="R59" s="80">
        <v>17.7</v>
      </c>
      <c r="S59" s="80">
        <v>0</v>
      </c>
      <c r="T59" s="78">
        <f>SUMPRODUCT(LTA!F59:AJ59,LTA!F$101:AJ$101,LTA!F$105:AJ$105)</f>
        <v>106.96000000000001</v>
      </c>
      <c r="U59" s="78">
        <f>SUMPRODUCT(LTA!F59:AJ59,LTA!F$102:AJ$102,LTA!F$105:AJ$105)</f>
        <v>506.74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-62</v>
      </c>
      <c r="AA59" s="117">
        <f>STOA!J59</f>
        <v>4.82</v>
      </c>
      <c r="AB59" s="117">
        <f>-STOA!P59</f>
        <v>0</v>
      </c>
      <c r="AC59">
        <f t="shared" si="0"/>
        <v>17.23040711171782</v>
      </c>
      <c r="AD59">
        <f t="shared" si="1"/>
        <v>1555.0658005537728</v>
      </c>
      <c r="AE59">
        <f>'IDT-1'!F59</f>
        <v>0</v>
      </c>
      <c r="AF59" s="26"/>
      <c r="AG59">
        <f t="shared" si="2"/>
        <v>1555.0658005537728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10.806878306878305</v>
      </c>
      <c r="F60">
        <f>GT_Spot!T60</f>
        <v>0</v>
      </c>
      <c r="G60">
        <f>PPCL_NG!T60</f>
        <v>11.95</v>
      </c>
      <c r="H60">
        <f>PPCL_Spot!T60</f>
        <v>25.252936387952087</v>
      </c>
      <c r="I60">
        <f>Bawana_NG!T60</f>
        <v>69.599999999999994</v>
      </c>
      <c r="J60">
        <f>Bawana_RLNG!T60</f>
        <v>0</v>
      </c>
      <c r="K60">
        <f>Bawana_Spot!T60</f>
        <v>31.760000000000005</v>
      </c>
      <c r="L60">
        <f>TWOMCL!S60</f>
        <v>0.30633951240552487</v>
      </c>
      <c r="M60">
        <f>EDWPCL!W60</f>
        <v>0</v>
      </c>
      <c r="N60">
        <f>'MSW BWN'!W60</f>
        <v>5.3038879999999997</v>
      </c>
      <c r="O60">
        <f>TPDDL_ISGS_exbus!BB60</f>
        <v>895.14020231935922</v>
      </c>
      <c r="P60" s="77">
        <v>74.94</v>
      </c>
      <c r="Q60" s="77">
        <v>20.72</v>
      </c>
      <c r="R60" s="80">
        <v>17.7</v>
      </c>
      <c r="S60" s="80">
        <v>0</v>
      </c>
      <c r="T60" s="78">
        <f>SUMPRODUCT(LTA!F60:AJ60,LTA!F$101:AJ$101,LTA!F$105:AJ$105)</f>
        <v>106.49</v>
      </c>
      <c r="U60" s="78">
        <f>SUMPRODUCT(LTA!F60:AJ60,LTA!F$102:AJ$102,LTA!F$105:AJ$105)</f>
        <v>504.43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-28</v>
      </c>
      <c r="AA60" s="117">
        <f>STOA!J60</f>
        <v>4.82</v>
      </c>
      <c r="AB60" s="117">
        <f>-STOA!P60</f>
        <v>0</v>
      </c>
      <c r="AC60">
        <f t="shared" si="0"/>
        <v>16.882319749896993</v>
      </c>
      <c r="AD60">
        <f t="shared" si="1"/>
        <v>1624.3379247766982</v>
      </c>
      <c r="AE60">
        <f>'IDT-1'!F60</f>
        <v>0</v>
      </c>
      <c r="AF60" s="26"/>
      <c r="AG60">
        <f t="shared" si="2"/>
        <v>1624.3379247766982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10.806878306878305</v>
      </c>
      <c r="F61">
        <f>GT_Spot!T61</f>
        <v>0</v>
      </c>
      <c r="G61">
        <f>PPCL_NG!T61</f>
        <v>11.95</v>
      </c>
      <c r="H61">
        <f>PPCL_Spot!T61</f>
        <v>24.717125915591211</v>
      </c>
      <c r="I61">
        <f>Bawana_NG!T61</f>
        <v>69.599999999999994</v>
      </c>
      <c r="J61">
        <f>Bawana_RLNG!T61</f>
        <v>0</v>
      </c>
      <c r="K61">
        <f>Bawana_Spot!T61</f>
        <v>30</v>
      </c>
      <c r="L61">
        <f>TWOMCL!S61</f>
        <v>0.30633951240552487</v>
      </c>
      <c r="M61">
        <f>EDWPCL!W61</f>
        <v>0</v>
      </c>
      <c r="N61">
        <f>'MSW BWN'!W61</f>
        <v>5.1578879999999998</v>
      </c>
      <c r="O61">
        <f>TPDDL_ISGS_exbus!BB61</f>
        <v>906.20892691928941</v>
      </c>
      <c r="P61" s="77">
        <v>74.94</v>
      </c>
      <c r="Q61" s="77">
        <v>20.72</v>
      </c>
      <c r="R61" s="80">
        <v>17.7</v>
      </c>
      <c r="S61" s="80">
        <v>0</v>
      </c>
      <c r="T61" s="78">
        <f>SUMPRODUCT(LTA!F61:AJ61,LTA!F$101:AJ$101,LTA!F$105:AJ$105)</f>
        <v>102.65</v>
      </c>
      <c r="U61" s="78">
        <f>SUMPRODUCT(LTA!F61:AJ61,LTA!F$102:AJ$102,LTA!F$105:AJ$105)</f>
        <v>499.67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4.82</v>
      </c>
      <c r="AB61" s="117">
        <f>-STOA!P61</f>
        <v>0</v>
      </c>
      <c r="AC61">
        <f t="shared" si="0"/>
        <v>17.166656674929854</v>
      </c>
      <c r="AD61">
        <f t="shared" si="1"/>
        <v>1592.0805019792349</v>
      </c>
      <c r="AE61">
        <f>'IDT-1'!F61</f>
        <v>0</v>
      </c>
      <c r="AF61" s="26"/>
      <c r="AG61">
        <f t="shared" si="2"/>
        <v>1592.0805019792349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-170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10.806878306878305</v>
      </c>
      <c r="F62">
        <f>GT_Spot!T62</f>
        <v>0</v>
      </c>
      <c r="G62">
        <f>PPCL_NG!T62</f>
        <v>11.95</v>
      </c>
      <c r="H62">
        <f>PPCL_Spot!T62</f>
        <v>25.252936387952087</v>
      </c>
      <c r="I62">
        <f>Bawana_NG!T62</f>
        <v>69.599999999999994</v>
      </c>
      <c r="J62">
        <f>Bawana_RLNG!T62</f>
        <v>0</v>
      </c>
      <c r="K62">
        <f>Bawana_Spot!T62</f>
        <v>30</v>
      </c>
      <c r="L62">
        <f>TWOMCL!S62</f>
        <v>0.30633951240552487</v>
      </c>
      <c r="M62">
        <f>EDWPCL!W62</f>
        <v>0</v>
      </c>
      <c r="N62">
        <f>'MSW BWN'!W62</f>
        <v>5.2816960000000002</v>
      </c>
      <c r="O62">
        <f>TPDDL_ISGS_exbus!BB62</f>
        <v>906.20892691928941</v>
      </c>
      <c r="P62" s="77">
        <v>74.94</v>
      </c>
      <c r="Q62" s="77">
        <v>20.72</v>
      </c>
      <c r="R62" s="80">
        <v>17.7</v>
      </c>
      <c r="S62" s="80">
        <v>0</v>
      </c>
      <c r="T62" s="78">
        <f>SUMPRODUCT(LTA!F62:AJ62,LTA!F$101:AJ$101,LTA!F$105:AJ$105)</f>
        <v>100.07000000000001</v>
      </c>
      <c r="U62" s="78">
        <f>SUMPRODUCT(LTA!F62:AJ62,LTA!F$102:AJ$102,LTA!F$105:AJ$105)</f>
        <v>495.05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20.440000000000001</v>
      </c>
      <c r="Z62" s="75">
        <f>IEX!P62</f>
        <v>0</v>
      </c>
      <c r="AA62" s="117">
        <f>STOA!J62</f>
        <v>4.82</v>
      </c>
      <c r="AB62" s="117">
        <f>-STOA!P62</f>
        <v>0</v>
      </c>
      <c r="AC62">
        <f t="shared" si="0"/>
        <v>17.288973317486629</v>
      </c>
      <c r="AD62">
        <f t="shared" si="1"/>
        <v>1605.8578038090388</v>
      </c>
      <c r="AE62">
        <f>'IDT-1'!F62</f>
        <v>0</v>
      </c>
      <c r="AF62" s="26"/>
      <c r="AG62">
        <f t="shared" si="2"/>
        <v>1605.8578038090388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-170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9.0912585244885307</v>
      </c>
      <c r="F63">
        <f>GT_Spot!T63</f>
        <v>0</v>
      </c>
      <c r="G63">
        <f>PPCL_NG!T63</f>
        <v>11.95</v>
      </c>
      <c r="H63">
        <f>PPCL_Spot!T63</f>
        <v>23.034643106254361</v>
      </c>
      <c r="I63">
        <f>Bawana_NG!T63</f>
        <v>69.599999999999994</v>
      </c>
      <c r="J63">
        <f>Bawana_RLNG!T63</f>
        <v>0</v>
      </c>
      <c r="K63">
        <f>Bawana_Spot!T63</f>
        <v>30</v>
      </c>
      <c r="L63">
        <f>TWOMCL!S63</f>
        <v>0.30633951240552487</v>
      </c>
      <c r="M63">
        <f>EDWPCL!W63</f>
        <v>0</v>
      </c>
      <c r="N63">
        <f>'MSW BWN'!W63</f>
        <v>5.6683039999999982</v>
      </c>
      <c r="O63">
        <f>TPDDL_ISGS_exbus!BB63</f>
        <v>906.20892691928941</v>
      </c>
      <c r="P63" s="77">
        <v>74.94</v>
      </c>
      <c r="Q63" s="77">
        <v>20.72</v>
      </c>
      <c r="R63" s="80">
        <v>17.7</v>
      </c>
      <c r="S63" s="80">
        <v>0</v>
      </c>
      <c r="T63" s="78">
        <f>SUMPRODUCT(LTA!F63:AJ63,LTA!F$101:AJ$101,LTA!F$105:AJ$105)</f>
        <v>94.8</v>
      </c>
      <c r="U63" s="78">
        <f>SUMPRODUCT(LTA!F63:AJ63,LTA!F$102:AJ$102,LTA!F$105:AJ$105)</f>
        <v>490.38000000000005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27.65</v>
      </c>
      <c r="Z63" s="75">
        <f>IEX!P63</f>
        <v>0</v>
      </c>
      <c r="AA63" s="117">
        <f>STOA!J63</f>
        <v>4.7200000000000006</v>
      </c>
      <c r="AB63" s="117">
        <f>-STOA!P63</f>
        <v>0</v>
      </c>
      <c r="AC63">
        <f t="shared" si="0"/>
        <v>17.277243670533636</v>
      </c>
      <c r="AD63">
        <f t="shared" si="1"/>
        <v>1594.4922283919045</v>
      </c>
      <c r="AE63">
        <f>'IDT-1'!F63</f>
        <v>0</v>
      </c>
      <c r="AF63" s="26"/>
      <c r="AG63">
        <f t="shared" si="2"/>
        <v>1594.4922283919045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-175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9.0912585244885307</v>
      </c>
      <c r="F64">
        <f>GT_Spot!T64</f>
        <v>0</v>
      </c>
      <c r="G64">
        <f>PPCL_NG!T64</f>
        <v>11.95</v>
      </c>
      <c r="H64">
        <f>PPCL_Spot!T64</f>
        <v>23.034643106254361</v>
      </c>
      <c r="I64">
        <f>Bawana_NG!T64</f>
        <v>69.599999999999994</v>
      </c>
      <c r="J64">
        <f>Bawana_RLNG!T64</f>
        <v>0</v>
      </c>
      <c r="K64">
        <f>Bawana_Spot!T64</f>
        <v>30</v>
      </c>
      <c r="L64">
        <f>TWOMCL!S64</f>
        <v>0.30633951240552487</v>
      </c>
      <c r="M64">
        <f>EDWPCL!W64</f>
        <v>0</v>
      </c>
      <c r="N64">
        <f>'MSW BWN'!W64</f>
        <v>5.6063999999999989</v>
      </c>
      <c r="O64">
        <f>TPDDL_ISGS_exbus!BB64</f>
        <v>908.17482155128937</v>
      </c>
      <c r="P64" s="77">
        <v>74.94</v>
      </c>
      <c r="Q64" s="77">
        <v>20.72</v>
      </c>
      <c r="R64" s="80">
        <v>17.7</v>
      </c>
      <c r="S64" s="80">
        <v>0</v>
      </c>
      <c r="T64" s="78">
        <f>SUMPRODUCT(LTA!F64:AJ64,LTA!F$101:AJ$101,LTA!F$105:AJ$105)</f>
        <v>89.460000000000008</v>
      </c>
      <c r="U64" s="78">
        <f>SUMPRODUCT(LTA!F64:AJ64,LTA!F$102:AJ$102,LTA!F$105:AJ$105)</f>
        <v>484.71000000000004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36.049999999999997</v>
      </c>
      <c r="Z64" s="75">
        <f>IEX!P64</f>
        <v>0</v>
      </c>
      <c r="AA64" s="117">
        <f>STOA!J64</f>
        <v>4.7200000000000006</v>
      </c>
      <c r="AB64" s="117">
        <f>-STOA!P64</f>
        <v>0</v>
      </c>
      <c r="AC64">
        <f t="shared" si="0"/>
        <v>17.315421425706212</v>
      </c>
      <c r="AD64">
        <f t="shared" si="1"/>
        <v>1588.7480412687316</v>
      </c>
      <c r="AE64">
        <f>'IDT-1'!F64</f>
        <v>0</v>
      </c>
      <c r="AF64" s="26"/>
      <c r="AG64">
        <f t="shared" si="2"/>
        <v>1588.7480412687316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9.0912585244885307</v>
      </c>
      <c r="F65">
        <f>GT_Spot!T65</f>
        <v>0</v>
      </c>
      <c r="G65">
        <f>PPCL_NG!T65</f>
        <v>11.95</v>
      </c>
      <c r="H65">
        <f>PPCL_Spot!T65</f>
        <v>23.034643106254361</v>
      </c>
      <c r="I65">
        <f>Bawana_NG!T65</f>
        <v>69.599999999999994</v>
      </c>
      <c r="J65">
        <f>Bawana_RLNG!T65</f>
        <v>0</v>
      </c>
      <c r="K65">
        <f>Bawana_Spot!T65</f>
        <v>30</v>
      </c>
      <c r="L65">
        <f>TWOMCL!S65</f>
        <v>0.30633951240552487</v>
      </c>
      <c r="M65">
        <f>EDWPCL!W65</f>
        <v>0</v>
      </c>
      <c r="N65">
        <f>'MSW BWN'!W65</f>
        <v>5.1240159999999983</v>
      </c>
      <c r="O65">
        <f>TPDDL_ISGS_exbus!BB65</f>
        <v>907.27513668728932</v>
      </c>
      <c r="P65" s="77">
        <v>74.94</v>
      </c>
      <c r="Q65" s="77">
        <v>20.72</v>
      </c>
      <c r="R65" s="80">
        <v>17.7</v>
      </c>
      <c r="S65" s="80">
        <v>0</v>
      </c>
      <c r="T65" s="78">
        <f>SUMPRODUCT(LTA!F65:AJ65,LTA!F$101:AJ$101,LTA!F$105:AJ$105)</f>
        <v>82.53</v>
      </c>
      <c r="U65" s="78">
        <f>SUMPRODUCT(LTA!F65:AJ65,LTA!F$102:AJ$102,LTA!F$105:AJ$105)</f>
        <v>473.93000000000006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45.52</v>
      </c>
      <c r="Z65" s="75">
        <f>IEX!P65</f>
        <v>0</v>
      </c>
      <c r="AA65" s="117">
        <f>STOA!J65</f>
        <v>4.7200000000000006</v>
      </c>
      <c r="AB65" s="117">
        <f>-STOA!P65</f>
        <v>0</v>
      </c>
      <c r="AC65">
        <f t="shared" si="0"/>
        <v>17.719044233423752</v>
      </c>
      <c r="AD65">
        <f t="shared" si="1"/>
        <v>1523.722349597014</v>
      </c>
      <c r="AE65">
        <f>'IDT-1'!F65</f>
        <v>0</v>
      </c>
      <c r="AF65" s="26"/>
      <c r="AG65">
        <f t="shared" si="2"/>
        <v>1523.722349597014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-235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9.0912585244885307</v>
      </c>
      <c r="F66">
        <f>GT_Spot!T66</f>
        <v>0</v>
      </c>
      <c r="G66">
        <f>PPCL_NG!T66</f>
        <v>11.95</v>
      </c>
      <c r="H66">
        <f>PPCL_Spot!T66</f>
        <v>23.034643106254361</v>
      </c>
      <c r="I66">
        <f>Bawana_NG!T66</f>
        <v>69.599999999999994</v>
      </c>
      <c r="J66">
        <f>Bawana_RLNG!T66</f>
        <v>0</v>
      </c>
      <c r="K66">
        <f>Bawana_Spot!T66</f>
        <v>30</v>
      </c>
      <c r="L66">
        <f>TWOMCL!S66</f>
        <v>0.30633951240552487</v>
      </c>
      <c r="M66">
        <f>EDWPCL!W66</f>
        <v>0</v>
      </c>
      <c r="N66">
        <f>'MSW BWN'!W66</f>
        <v>5.2256320000000001</v>
      </c>
      <c r="O66">
        <f>TPDDL_ISGS_exbus!BB66</f>
        <v>900.96941032528935</v>
      </c>
      <c r="P66" s="77">
        <v>74.94</v>
      </c>
      <c r="Q66" s="77">
        <v>20.72</v>
      </c>
      <c r="R66" s="80">
        <v>17.7</v>
      </c>
      <c r="S66" s="80">
        <v>0</v>
      </c>
      <c r="T66" s="78">
        <f>SUMPRODUCT(LTA!F66:AJ66,LTA!F$101:AJ$101,LTA!F$105:AJ$105)</f>
        <v>79.05</v>
      </c>
      <c r="U66" s="78">
        <f>SUMPRODUCT(LTA!F66:AJ66,LTA!F$102:AJ$102,LTA!F$105:AJ$105)</f>
        <v>467.60000000000008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47.92</v>
      </c>
      <c r="Z66" s="75">
        <f>IEX!P66</f>
        <v>0</v>
      </c>
      <c r="AA66" s="117">
        <f>STOA!J66</f>
        <v>4.7200000000000006</v>
      </c>
      <c r="AB66" s="117">
        <f>-STOA!P66</f>
        <v>0</v>
      </c>
      <c r="AC66">
        <f t="shared" si="0"/>
        <v>16.844599222851553</v>
      </c>
      <c r="AD66">
        <f t="shared" si="1"/>
        <v>1595.9826842455866</v>
      </c>
      <c r="AE66">
        <f>'IDT-1'!F66</f>
        <v>0</v>
      </c>
      <c r="AF66" s="26"/>
      <c r="AG66">
        <f t="shared" si="2"/>
        <v>1595.9826842455866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9.0912585244885307</v>
      </c>
      <c r="F67">
        <f>GT_Spot!T67</f>
        <v>0</v>
      </c>
      <c r="G67">
        <f>PPCL_NG!T67</f>
        <v>11.95</v>
      </c>
      <c r="H67">
        <f>PPCL_Spot!T67</f>
        <v>22.532620072101405</v>
      </c>
      <c r="I67">
        <f>Bawana_NG!T67</f>
        <v>69.599999999999994</v>
      </c>
      <c r="J67">
        <f>Bawana_RLNG!T67</f>
        <v>0</v>
      </c>
      <c r="K67">
        <f>Bawana_Spot!T67</f>
        <v>30</v>
      </c>
      <c r="L67">
        <f>TWOMCL!S67</f>
        <v>0.30633951240552487</v>
      </c>
      <c r="M67">
        <f>EDWPCL!W67</f>
        <v>0</v>
      </c>
      <c r="N67">
        <f>'MSW BWN'!W67</f>
        <v>5.2863679999999995</v>
      </c>
      <c r="O67">
        <f>TPDDL_ISGS_exbus!BB67</f>
        <v>900.31307646008941</v>
      </c>
      <c r="P67" s="77">
        <v>74.94</v>
      </c>
      <c r="Q67" s="77">
        <v>20.72</v>
      </c>
      <c r="R67" s="80">
        <v>17.7</v>
      </c>
      <c r="S67" s="80">
        <v>0</v>
      </c>
      <c r="T67" s="78">
        <f>SUMPRODUCT(LTA!F67:AJ67,LTA!F$101:AJ$101,LTA!F$105:AJ$105)</f>
        <v>71.41</v>
      </c>
      <c r="U67" s="78">
        <f>SUMPRODUCT(LTA!F67:AJ67,LTA!F$102:AJ$102,LTA!F$105:AJ$105)</f>
        <v>464.85000000000008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30.04</v>
      </c>
      <c r="Z67" s="75">
        <f>IEX!P67</f>
        <v>0</v>
      </c>
      <c r="AA67" s="117">
        <f>STOA!J67</f>
        <v>4.7200000000000006</v>
      </c>
      <c r="AB67" s="117">
        <f>-STOA!P67</f>
        <v>0</v>
      </c>
      <c r="AC67">
        <f t="shared" si="0"/>
        <v>16.231039058049436</v>
      </c>
      <c r="AD67">
        <f t="shared" si="1"/>
        <v>1607.2286235110357</v>
      </c>
      <c r="AE67">
        <f>'IDT-1'!F67</f>
        <v>0</v>
      </c>
      <c r="AF67" s="26"/>
      <c r="AG67">
        <f t="shared" si="2"/>
        <v>1607.2286235110357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9.0912585244885307</v>
      </c>
      <c r="F68">
        <f>GT_Spot!T68</f>
        <v>0</v>
      </c>
      <c r="G68">
        <f>PPCL_NG!T68</f>
        <v>11.95</v>
      </c>
      <c r="H68">
        <f>PPCL_Spot!T68</f>
        <v>23.034643106254361</v>
      </c>
      <c r="I68">
        <f>Bawana_NG!T68</f>
        <v>69.599999999999994</v>
      </c>
      <c r="J68">
        <f>Bawana_RLNG!T68</f>
        <v>0</v>
      </c>
      <c r="K68">
        <f>Bawana_Spot!T68</f>
        <v>30</v>
      </c>
      <c r="L68">
        <f>TWOMCL!S68</f>
        <v>0.30633951240552487</v>
      </c>
      <c r="M68">
        <f>EDWPCL!W68</f>
        <v>0</v>
      </c>
      <c r="N68">
        <f>'MSW BWN'!W68</f>
        <v>5.4043359999999989</v>
      </c>
      <c r="O68">
        <f>TPDDL_ISGS_exbus!BB68</f>
        <v>897.75730299048951</v>
      </c>
      <c r="P68" s="77">
        <v>74.94</v>
      </c>
      <c r="Q68" s="77">
        <v>20.72</v>
      </c>
      <c r="R68" s="80">
        <v>17.7</v>
      </c>
      <c r="S68" s="80">
        <v>0</v>
      </c>
      <c r="T68" s="78">
        <f>SUMPRODUCT(LTA!F68:AJ68,LTA!F$101:AJ$101,LTA!F$105:AJ$105)</f>
        <v>64.97</v>
      </c>
      <c r="U68" s="78">
        <f>SUMPRODUCT(LTA!F68:AJ68,LTA!F$102:AJ$102,LTA!F$105:AJ$105)</f>
        <v>457.24000000000007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27.64</v>
      </c>
      <c r="Z68" s="75">
        <f>IEX!P68</f>
        <v>0</v>
      </c>
      <c r="AA68" s="117">
        <f>STOA!J68</f>
        <v>4.7200000000000006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15.891681622173595</v>
      </c>
      <c r="AD68">
        <f t="shared" ref="AD68:AD98" si="4">SUM(B68:AB68,AI68:AR68)-AC68</f>
        <v>1609.1821985114645</v>
      </c>
      <c r="AE68">
        <f>'IDT-1'!F68</f>
        <v>0</v>
      </c>
      <c r="AF68" s="26"/>
      <c r="AG68">
        <f t="shared" ref="AG68:AG98" si="5">SUM(AD68:AF68)</f>
        <v>1609.1821985114645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-90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10.743217174859986</v>
      </c>
      <c r="F69">
        <f>GT_Spot!T69</f>
        <v>0</v>
      </c>
      <c r="G69">
        <f>PPCL_NG!T69</f>
        <v>11.95</v>
      </c>
      <c r="H69">
        <f>PPCL_Spot!T69</f>
        <v>26.873750290630085</v>
      </c>
      <c r="I69">
        <f>Bawana_NG!T69</f>
        <v>69.599999999999994</v>
      </c>
      <c r="J69">
        <f>Bawana_RLNG!T69</f>
        <v>0</v>
      </c>
      <c r="K69">
        <f>Bawana_Spot!T69</f>
        <v>30</v>
      </c>
      <c r="L69">
        <f>TWOMCL!S69</f>
        <v>0.30633951240552487</v>
      </c>
      <c r="M69">
        <f>EDWPCL!W69</f>
        <v>0</v>
      </c>
      <c r="N69">
        <f>'MSW BWN'!W69</f>
        <v>5.3377600000000003</v>
      </c>
      <c r="O69">
        <f>TPDDL_ISGS_exbus!BB69</f>
        <v>899.38742527128966</v>
      </c>
      <c r="P69" s="77">
        <v>74.94</v>
      </c>
      <c r="Q69" s="77">
        <v>20.72</v>
      </c>
      <c r="R69" s="80">
        <v>14.67</v>
      </c>
      <c r="S69" s="80">
        <v>0</v>
      </c>
      <c r="T69" s="78">
        <f>SUMPRODUCT(LTA!F69:AJ69,LTA!F$101:AJ$101,LTA!F$105:AJ$105)</f>
        <v>57.85</v>
      </c>
      <c r="U69" s="78">
        <f>SUMPRODUCT(LTA!F69:AJ69,LTA!F$102:AJ$102,LTA!F$105:AJ$105)</f>
        <v>449.31000000000006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28.94</v>
      </c>
      <c r="Z69" s="75">
        <f>IEX!P69</f>
        <v>0</v>
      </c>
      <c r="AA69" s="117">
        <f>STOA!J69</f>
        <v>4.7200000000000006</v>
      </c>
      <c r="AB69" s="117">
        <f>-STOA!P69</f>
        <v>0</v>
      </c>
      <c r="AC69">
        <f t="shared" si="3"/>
        <v>15.539754383124551</v>
      </c>
      <c r="AD69">
        <f t="shared" si="4"/>
        <v>1629.8087378660609</v>
      </c>
      <c r="AE69">
        <f>'IDT-1'!F69</f>
        <v>0</v>
      </c>
      <c r="AF69" s="26"/>
      <c r="AG69">
        <f t="shared" si="5"/>
        <v>1629.8087378660609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-60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10.743217174859986</v>
      </c>
      <c r="F70">
        <f>GT_Spot!T70</f>
        <v>0</v>
      </c>
      <c r="G70">
        <f>PPCL_NG!T70</f>
        <v>11.95</v>
      </c>
      <c r="H70">
        <f>PPCL_Spot!T70</f>
        <v>26.873750290630085</v>
      </c>
      <c r="I70">
        <f>Bawana_NG!T70</f>
        <v>69.599999999999994</v>
      </c>
      <c r="J70">
        <f>Bawana_RLNG!T70</f>
        <v>0</v>
      </c>
      <c r="K70">
        <f>Bawana_Spot!T70</f>
        <v>30</v>
      </c>
      <c r="L70">
        <f>TWOMCL!S70</f>
        <v>0.30633951240552487</v>
      </c>
      <c r="M70">
        <f>EDWPCL!W70</f>
        <v>0</v>
      </c>
      <c r="N70">
        <f>'MSW BWN'!W70</f>
        <v>5.1135039999999989</v>
      </c>
      <c r="O70">
        <f>TPDDL_ISGS_exbus!BB70</f>
        <v>895.64675277208971</v>
      </c>
      <c r="P70" s="77">
        <v>74.94</v>
      </c>
      <c r="Q70" s="77">
        <v>20.72</v>
      </c>
      <c r="R70" s="80">
        <v>12.370000000000001</v>
      </c>
      <c r="S70" s="80">
        <v>0</v>
      </c>
      <c r="T70" s="78">
        <f>SUMPRODUCT(LTA!F70:AJ70,LTA!F$101:AJ$101,LTA!F$105:AJ$105)</f>
        <v>30.660000000000004</v>
      </c>
      <c r="U70" s="78">
        <f>SUMPRODUCT(LTA!F70:AJ70,LTA!F$102:AJ$102,LTA!F$105:AJ$105)</f>
        <v>441.21000000000004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27.36</v>
      </c>
      <c r="Z70" s="75">
        <f>IEX!P70</f>
        <v>0</v>
      </c>
      <c r="AA70" s="117">
        <f>STOA!J70</f>
        <v>4.7200000000000006</v>
      </c>
      <c r="AB70" s="117">
        <f>-STOA!P70</f>
        <v>0</v>
      </c>
      <c r="AC70">
        <f t="shared" si="3"/>
        <v>15.160167012331589</v>
      </c>
      <c r="AD70">
        <f t="shared" si="4"/>
        <v>1587.0533967376537</v>
      </c>
      <c r="AE70">
        <f>'IDT-1'!F70</f>
        <v>0</v>
      </c>
      <c r="AF70" s="26"/>
      <c r="AG70">
        <f t="shared" si="5"/>
        <v>1587.0533967376537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-60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9.6940099317194282</v>
      </c>
      <c r="F71">
        <f>GT_Spot!T71</f>
        <v>0</v>
      </c>
      <c r="G71">
        <f>PPCL_NG!T71</f>
        <v>11.95</v>
      </c>
      <c r="H71">
        <f>PPCL_Spot!T71</f>
        <v>24.317236677650271</v>
      </c>
      <c r="I71">
        <f>Bawana_NG!T71</f>
        <v>69.599999999999994</v>
      </c>
      <c r="J71">
        <f>Bawana_RLNG!T71</f>
        <v>0</v>
      </c>
      <c r="K71">
        <f>Bawana_Spot!T71</f>
        <v>30</v>
      </c>
      <c r="L71">
        <f>TWOMCL!S71</f>
        <v>0.30633951240552487</v>
      </c>
      <c r="M71">
        <f>EDWPCL!W71</f>
        <v>0</v>
      </c>
      <c r="N71">
        <f>'MSW BWN'!W71</f>
        <v>5.5059519999999997</v>
      </c>
      <c r="O71">
        <f>TPDDL_ISGS_exbus!BB71</f>
        <v>895.3236951520139</v>
      </c>
      <c r="P71" s="77">
        <v>74.94</v>
      </c>
      <c r="Q71" s="77">
        <v>20.72</v>
      </c>
      <c r="R71" s="80">
        <v>10.541814425890859</v>
      </c>
      <c r="S71" s="80">
        <v>0</v>
      </c>
      <c r="T71" s="78">
        <f>SUMPRODUCT(LTA!F71:AJ71,LTA!F$101:AJ$101,LTA!F$105:AJ$105)</f>
        <v>43.43</v>
      </c>
      <c r="U71" s="78">
        <f>SUMPRODUCT(LTA!F71:AJ71,LTA!F$102:AJ$102,LTA!F$105:AJ$105)</f>
        <v>433.57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21.04</v>
      </c>
      <c r="Z71" s="75">
        <f>IEX!P71</f>
        <v>0</v>
      </c>
      <c r="AA71" s="117">
        <f>STOA!J71</f>
        <v>4.82</v>
      </c>
      <c r="AB71" s="117">
        <f>-STOA!P71</f>
        <v>0</v>
      </c>
      <c r="AC71">
        <f t="shared" si="3"/>
        <v>15.724836197642576</v>
      </c>
      <c r="AD71">
        <f t="shared" si="4"/>
        <v>1510.0342115020374</v>
      </c>
      <c r="AE71">
        <f>'IDT-1'!F71</f>
        <v>0</v>
      </c>
      <c r="AF71" s="26"/>
      <c r="AG71">
        <f t="shared" si="5"/>
        <v>1510.0342115020374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9.6940099317194282</v>
      </c>
      <c r="F72">
        <f>GT_Spot!T72</f>
        <v>0</v>
      </c>
      <c r="G72">
        <f>PPCL_NG!T72</f>
        <v>11.95</v>
      </c>
      <c r="H72">
        <f>PPCL_Spot!T72</f>
        <v>24.317236677650271</v>
      </c>
      <c r="I72">
        <f>Bawana_NG!T72</f>
        <v>69.599999999999994</v>
      </c>
      <c r="J72">
        <f>Bawana_RLNG!T72</f>
        <v>0</v>
      </c>
      <c r="K72">
        <f>Bawana_Spot!T72</f>
        <v>26.8390414628049</v>
      </c>
      <c r="L72">
        <f>TWOMCL!S72</f>
        <v>0.30633951240552487</v>
      </c>
      <c r="M72">
        <f>EDWPCL!W72</f>
        <v>0</v>
      </c>
      <c r="N72">
        <f>'MSW BWN'!W72</f>
        <v>5.5503359999999988</v>
      </c>
      <c r="O72">
        <f>TPDDL_ISGS_exbus!BB72</f>
        <v>897.3852194135502</v>
      </c>
      <c r="P72" s="77">
        <v>74.94</v>
      </c>
      <c r="Q72" s="77">
        <v>20.72</v>
      </c>
      <c r="R72" s="80">
        <v>9.5399999999999974</v>
      </c>
      <c r="S72" s="80">
        <v>0</v>
      </c>
      <c r="T72" s="78">
        <f>SUMPRODUCT(LTA!F72:AJ72,LTA!F$101:AJ$101,LTA!F$105:AJ$105)</f>
        <v>36.04</v>
      </c>
      <c r="U72" s="78">
        <f>SUMPRODUCT(LTA!F72:AJ72,LTA!F$102:AJ$102,LTA!F$105:AJ$105)</f>
        <v>426.23999999999995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16.920000000000002</v>
      </c>
      <c r="Z72" s="75">
        <f>IEX!P72</f>
        <v>0</v>
      </c>
      <c r="AA72" s="117">
        <f>STOA!J72</f>
        <v>4.82</v>
      </c>
      <c r="AB72" s="117">
        <f>-STOA!P72</f>
        <v>0</v>
      </c>
      <c r="AC72">
        <f t="shared" si="3"/>
        <v>15.00825613693722</v>
      </c>
      <c r="AD72">
        <f t="shared" si="4"/>
        <v>1549.853926861193</v>
      </c>
      <c r="AE72">
        <f>'IDT-1'!F72</f>
        <v>0</v>
      </c>
      <c r="AF72" s="26"/>
      <c r="AG72">
        <f t="shared" si="5"/>
        <v>1549.853926861193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9.6940099317194282</v>
      </c>
      <c r="F73">
        <f>GT_Spot!T73</f>
        <v>0</v>
      </c>
      <c r="G73">
        <f>PPCL_NG!T73</f>
        <v>11.95</v>
      </c>
      <c r="H73">
        <f>PPCL_Spot!T73</f>
        <v>19.100000000000001</v>
      </c>
      <c r="I73">
        <f>Bawana_NG!T73</f>
        <v>69.599999999999994</v>
      </c>
      <c r="J73">
        <f>Bawana_RLNG!T73</f>
        <v>0</v>
      </c>
      <c r="K73">
        <f>Bawana_Spot!T73</f>
        <v>23.491083038407847</v>
      </c>
      <c r="L73">
        <f>TWOMCL!S73</f>
        <v>0.30633951240552487</v>
      </c>
      <c r="M73">
        <f>EDWPCL!W73</f>
        <v>0</v>
      </c>
      <c r="N73">
        <f>'MSW BWN'!W73</f>
        <v>5.2641759999999991</v>
      </c>
      <c r="O73">
        <f>TPDDL_ISGS_exbus!BB73</f>
        <v>897.34540965915028</v>
      </c>
      <c r="P73" s="77">
        <v>74.94</v>
      </c>
      <c r="Q73" s="77">
        <v>20.72</v>
      </c>
      <c r="R73" s="80">
        <v>7.03</v>
      </c>
      <c r="S73" s="80">
        <v>0</v>
      </c>
      <c r="T73" s="78">
        <f>SUMPRODUCT(LTA!F73:AJ73,LTA!F$101:AJ$101,LTA!F$105:AJ$105)</f>
        <v>28.790000000000003</v>
      </c>
      <c r="U73" s="78">
        <f>SUMPRODUCT(LTA!F73:AJ73,LTA!F$102:AJ$102,LTA!F$105:AJ$105)</f>
        <v>409.90999999999997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12.99</v>
      </c>
      <c r="Z73" s="75">
        <f>IEX!P73</f>
        <v>0</v>
      </c>
      <c r="AA73" s="117">
        <f>STOA!J73</f>
        <v>4.82</v>
      </c>
      <c r="AB73" s="117">
        <f>-STOA!P73</f>
        <v>0</v>
      </c>
      <c r="AC73">
        <f t="shared" si="3"/>
        <v>14.488275335756578</v>
      </c>
      <c r="AD73">
        <f t="shared" si="4"/>
        <v>1531.4627428059266</v>
      </c>
      <c r="AE73">
        <f>'IDT-1'!F73</f>
        <v>0</v>
      </c>
      <c r="AF73" s="26"/>
      <c r="AG73">
        <f t="shared" si="5"/>
        <v>1531.4627428059266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9.6940099317194282</v>
      </c>
      <c r="F74">
        <f>GT_Spot!T74</f>
        <v>0</v>
      </c>
      <c r="G74">
        <f>PPCL_NG!T74</f>
        <v>11.95</v>
      </c>
      <c r="H74">
        <f>PPCL_Spot!T74</f>
        <v>19.422207068985113</v>
      </c>
      <c r="I74">
        <f>Bawana_NG!T74</f>
        <v>69.599999999999994</v>
      </c>
      <c r="J74">
        <f>Bawana_RLNG!T74</f>
        <v>0</v>
      </c>
      <c r="K74">
        <f>Bawana_Spot!T74</f>
        <v>24.28</v>
      </c>
      <c r="L74">
        <f>TWOMCL!S74</f>
        <v>0.30633951240552487</v>
      </c>
      <c r="M74">
        <f>EDWPCL!W74</f>
        <v>0</v>
      </c>
      <c r="N74">
        <f>'MSW BWN'!W74</f>
        <v>5.0060479999999989</v>
      </c>
      <c r="O74">
        <f>TPDDL_ISGS_exbus!BB74</f>
        <v>897.34540965915028</v>
      </c>
      <c r="P74" s="77">
        <v>74.94</v>
      </c>
      <c r="Q74" s="77">
        <v>20.72</v>
      </c>
      <c r="R74" s="80">
        <v>2.96</v>
      </c>
      <c r="S74" s="80">
        <v>0</v>
      </c>
      <c r="T74" s="78">
        <f>SUMPRODUCT(LTA!F74:AJ74,LTA!F$101:AJ$101,LTA!F$105:AJ$105)</f>
        <v>22.88</v>
      </c>
      <c r="U74" s="78">
        <f>SUMPRODUCT(LTA!F74:AJ74,LTA!F$102:AJ$102,LTA!F$105:AJ$105)</f>
        <v>394.65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11.65</v>
      </c>
      <c r="Z74" s="75">
        <f>IEX!P74</f>
        <v>0</v>
      </c>
      <c r="AA74" s="117">
        <f>STOA!J74</f>
        <v>4.82</v>
      </c>
      <c r="AB74" s="117">
        <f>-STOA!P74</f>
        <v>0</v>
      </c>
      <c r="AC74">
        <f t="shared" si="3"/>
        <v>14.261877700825661</v>
      </c>
      <c r="AD74">
        <f t="shared" si="4"/>
        <v>1505.9621364714351</v>
      </c>
      <c r="AE74">
        <f>'IDT-1'!F74</f>
        <v>0</v>
      </c>
      <c r="AF74" s="26"/>
      <c r="AG74">
        <f t="shared" si="5"/>
        <v>1505.9621364714351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-50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9.9919252786984032</v>
      </c>
      <c r="F75">
        <f>GT_Spot!T75</f>
        <v>0</v>
      </c>
      <c r="G75">
        <f>PPCL_NG!T75</f>
        <v>11.95</v>
      </c>
      <c r="H75">
        <f>PPCL_Spot!T75</f>
        <v>19.422207068985113</v>
      </c>
      <c r="I75">
        <f>Bawana_NG!T75</f>
        <v>69.599999999999994</v>
      </c>
      <c r="J75">
        <f>Bawana_RLNG!T75</f>
        <v>0</v>
      </c>
      <c r="K75">
        <f>Bawana_Spot!T75</f>
        <v>30</v>
      </c>
      <c r="L75">
        <f>TWOMCL!S75</f>
        <v>0.30633951240552487</v>
      </c>
      <c r="M75">
        <f>EDWPCL!W75</f>
        <v>0</v>
      </c>
      <c r="N75">
        <f>'MSW BWN'!W75</f>
        <v>5.2419839999999995</v>
      </c>
      <c r="O75">
        <f>TPDDL_ISGS_exbus!BB75</f>
        <v>899.53502223755015</v>
      </c>
      <c r="P75" s="77">
        <v>74.94</v>
      </c>
      <c r="Q75" s="77">
        <v>20.72</v>
      </c>
      <c r="R75" s="80">
        <v>0</v>
      </c>
      <c r="S75" s="80">
        <v>0</v>
      </c>
      <c r="T75" s="78">
        <f>SUMPRODUCT(LTA!F75:AJ75,LTA!F$101:AJ$101,LTA!F$105:AJ$105)</f>
        <v>16.440000000000001</v>
      </c>
      <c r="U75" s="78">
        <f>SUMPRODUCT(LTA!F75:AJ75,LTA!F$102:AJ$102,LTA!F$105:AJ$105)</f>
        <v>388.65000000000003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5.71</v>
      </c>
      <c r="Z75" s="75">
        <f>IEX!P75</f>
        <v>0</v>
      </c>
      <c r="AA75" s="117">
        <f>STOA!J75</f>
        <v>4.91</v>
      </c>
      <c r="AB75" s="117">
        <f>-STOA!P75</f>
        <v>0</v>
      </c>
      <c r="AC75">
        <f t="shared" si="3"/>
        <v>14.59308655947876</v>
      </c>
      <c r="AD75">
        <f t="shared" si="4"/>
        <v>1442.8243915381609</v>
      </c>
      <c r="AE75">
        <f>'IDT-1'!F75</f>
        <v>0</v>
      </c>
      <c r="AF75" s="26"/>
      <c r="AG75">
        <f t="shared" si="5"/>
        <v>1442.8243915381609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10.29195671248903</v>
      </c>
      <c r="F76">
        <f>GT_Spot!T76</f>
        <v>0</v>
      </c>
      <c r="G76">
        <f>PPCL_NG!T76</f>
        <v>11.95</v>
      </c>
      <c r="H76">
        <f>PPCL_Spot!T76</f>
        <v>19.422207068985113</v>
      </c>
      <c r="I76">
        <f>Bawana_NG!T76</f>
        <v>69.599999999999994</v>
      </c>
      <c r="J76">
        <f>Bawana_RLNG!T76</f>
        <v>0</v>
      </c>
      <c r="K76">
        <f>Bawana_Spot!T76</f>
        <v>30</v>
      </c>
      <c r="L76">
        <f>TWOMCL!S76</f>
        <v>0.30633951240552487</v>
      </c>
      <c r="M76">
        <f>EDWPCL!W76</f>
        <v>0</v>
      </c>
      <c r="N76">
        <f>'MSW BWN'!W76</f>
        <v>5.3938240000000004</v>
      </c>
      <c r="O76">
        <f>TPDDL_ISGS_exbus!BB76</f>
        <v>920.88356677955005</v>
      </c>
      <c r="P76" s="77">
        <v>74.94</v>
      </c>
      <c r="Q76" s="77">
        <v>20.72</v>
      </c>
      <c r="R76" s="80">
        <v>0</v>
      </c>
      <c r="S76" s="80">
        <v>0</v>
      </c>
      <c r="T76" s="78">
        <f>SUMPRODUCT(LTA!F76:AJ76,LTA!F$101:AJ$101,LTA!F$105:AJ$105)</f>
        <v>10.91</v>
      </c>
      <c r="U76" s="78">
        <f>SUMPRODUCT(LTA!F76:AJ76,LTA!F$102:AJ$102,LTA!F$105:AJ$105)</f>
        <v>379.54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4.26</v>
      </c>
      <c r="Z76" s="75">
        <f>IEX!P76</f>
        <v>0</v>
      </c>
      <c r="AA76" s="117">
        <f>STOA!J76</f>
        <v>4.91</v>
      </c>
      <c r="AB76" s="117">
        <f>-STOA!P76</f>
        <v>0</v>
      </c>
      <c r="AC76">
        <f t="shared" si="3"/>
        <v>14.243822481566927</v>
      </c>
      <c r="AD76">
        <f t="shared" si="4"/>
        <v>1493.8840715918629</v>
      </c>
      <c r="AE76">
        <f>'IDT-1'!F76</f>
        <v>0</v>
      </c>
      <c r="AF76" s="26"/>
      <c r="AG76">
        <f t="shared" si="5"/>
        <v>1493.8840715918629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-55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10.29195671248903</v>
      </c>
      <c r="F77">
        <f>GT_Spot!T77</f>
        <v>0</v>
      </c>
      <c r="G77">
        <f>PPCL_NG!T77</f>
        <v>11.95</v>
      </c>
      <c r="H77">
        <f>PPCL_Spot!T77</f>
        <v>19.422207068985113</v>
      </c>
      <c r="I77">
        <f>Bawana_NG!T77</f>
        <v>69.599999999999994</v>
      </c>
      <c r="J77">
        <f>Bawana_RLNG!T77</f>
        <v>0</v>
      </c>
      <c r="K77">
        <f>Bawana_Spot!T77</f>
        <v>30</v>
      </c>
      <c r="L77">
        <f>TWOMCL!S77</f>
        <v>0.30633951240552487</v>
      </c>
      <c r="M77">
        <f>EDWPCL!W77</f>
        <v>0</v>
      </c>
      <c r="N77">
        <f>'MSW BWN'!W77</f>
        <v>5.2922079999999987</v>
      </c>
      <c r="O77">
        <f>TPDDL_ISGS_exbus!BB77</f>
        <v>934.25394974315009</v>
      </c>
      <c r="P77" s="77">
        <v>74.94</v>
      </c>
      <c r="Q77" s="77">
        <v>20.72</v>
      </c>
      <c r="R77" s="80">
        <v>0</v>
      </c>
      <c r="S77" s="80">
        <v>0</v>
      </c>
      <c r="T77" s="78">
        <f>SUMPRODUCT(LTA!F77:AJ77,LTA!F$101:AJ$101,LTA!F$105:AJ$105)</f>
        <v>5.64</v>
      </c>
      <c r="U77" s="78">
        <f>SUMPRODUCT(LTA!F77:AJ77,LTA!F$102:AJ$102,LTA!F$105:AJ$105)</f>
        <v>363.82000000000005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4.91</v>
      </c>
      <c r="AB77" s="117">
        <f>-STOA!P77</f>
        <v>0</v>
      </c>
      <c r="AC77">
        <f t="shared" si="3"/>
        <v>14.138387630846609</v>
      </c>
      <c r="AD77">
        <f t="shared" si="4"/>
        <v>1482.0082734061834</v>
      </c>
      <c r="AE77">
        <f>'IDT-1'!F77</f>
        <v>0</v>
      </c>
      <c r="AF77" s="26"/>
      <c r="AG77">
        <f t="shared" si="5"/>
        <v>1482.0082734061834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10.29195671248903</v>
      </c>
      <c r="F78">
        <f>GT_Spot!T78</f>
        <v>0</v>
      </c>
      <c r="G78">
        <f>PPCL_NG!T78</f>
        <v>11.95</v>
      </c>
      <c r="H78">
        <f>PPCL_Spot!T78</f>
        <v>19.422207068985113</v>
      </c>
      <c r="I78">
        <f>Bawana_NG!T78</f>
        <v>69.599999999999994</v>
      </c>
      <c r="J78">
        <f>Bawana_RLNG!T78</f>
        <v>0</v>
      </c>
      <c r="K78">
        <f>Bawana_Spot!T78</f>
        <v>30</v>
      </c>
      <c r="L78">
        <f>TWOMCL!S78</f>
        <v>0.30633951240552487</v>
      </c>
      <c r="M78">
        <f>EDWPCL!W78</f>
        <v>0</v>
      </c>
      <c r="N78">
        <f>'MSW BWN'!W78</f>
        <v>5.2361439999999986</v>
      </c>
      <c r="O78">
        <f>TPDDL_ISGS_exbus!BB78</f>
        <v>952.3875124415639</v>
      </c>
      <c r="P78" s="77">
        <v>74.94</v>
      </c>
      <c r="Q78" s="77">
        <v>20.72</v>
      </c>
      <c r="R78" s="80">
        <v>0</v>
      </c>
      <c r="S78" s="80">
        <v>0</v>
      </c>
      <c r="T78" s="78">
        <f>SUMPRODUCT(LTA!F78:AJ78,LTA!F$101:AJ$101,LTA!F$105:AJ$105)</f>
        <v>2.67</v>
      </c>
      <c r="U78" s="78">
        <f>SUMPRODUCT(LTA!F78:AJ78,LTA!F$102:AJ$102,LTA!F$105:AJ$105)</f>
        <v>361.83000000000004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4.91</v>
      </c>
      <c r="AB78" s="117">
        <f>-STOA!P78</f>
        <v>0</v>
      </c>
      <c r="AC78">
        <f t="shared" si="3"/>
        <v>14.253821619392649</v>
      </c>
      <c r="AD78">
        <f t="shared" si="4"/>
        <v>1495.0103381160511</v>
      </c>
      <c r="AE78">
        <f>'IDT-1'!F78</f>
        <v>-7.3520000000000003</v>
      </c>
      <c r="AF78" s="26"/>
      <c r="AG78">
        <f t="shared" si="5"/>
        <v>1487.658338116051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11.154747948417352</v>
      </c>
      <c r="F79">
        <f>GT_Spot!T79</f>
        <v>0</v>
      </c>
      <c r="G79">
        <f>PPCL_NG!T79</f>
        <v>11.95</v>
      </c>
      <c r="H79">
        <f>PPCL_Spot!T79</f>
        <v>19.48</v>
      </c>
      <c r="I79">
        <f>Bawana_NG!T79</f>
        <v>69.599999999999994</v>
      </c>
      <c r="J79">
        <f>Bawana_RLNG!T79</f>
        <v>0</v>
      </c>
      <c r="K79">
        <f>Bawana_Spot!T79</f>
        <v>30</v>
      </c>
      <c r="L79">
        <f>TWOMCL!S79</f>
        <v>0.30633951240552487</v>
      </c>
      <c r="M79">
        <f>EDWPCL!W79</f>
        <v>0</v>
      </c>
      <c r="N79">
        <f>'MSW BWN'!W79</f>
        <v>5.2922079999999987</v>
      </c>
      <c r="O79">
        <f>TPDDL_ISGS_exbus!BB79</f>
        <v>976.25291407020484</v>
      </c>
      <c r="P79" s="77">
        <v>74.94</v>
      </c>
      <c r="Q79" s="77">
        <v>20.72</v>
      </c>
      <c r="R79" s="80">
        <v>0</v>
      </c>
      <c r="S79" s="80">
        <v>0</v>
      </c>
      <c r="T79" s="78">
        <f>SUMPRODUCT(LTA!F79:AJ79,LTA!F$101:AJ$101,LTA!F$105:AJ$105)</f>
        <v>0.17</v>
      </c>
      <c r="U79" s="78">
        <f>SUMPRODUCT(LTA!F79:AJ79,LTA!F$102:AJ$102,LTA!F$105:AJ$105)</f>
        <v>359.82000000000005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5</v>
      </c>
      <c r="AB79" s="117">
        <f>-STOA!P79</f>
        <v>0</v>
      </c>
      <c r="AC79">
        <f t="shared" si="3"/>
        <v>14.56670757042672</v>
      </c>
      <c r="AD79">
        <f t="shared" si="4"/>
        <v>1500.1195019606014</v>
      </c>
      <c r="AE79">
        <f>'IDT-1'!F79</f>
        <v>-21.257000000000001</v>
      </c>
      <c r="AF79" s="26"/>
      <c r="AG79">
        <f t="shared" si="5"/>
        <v>1478.8625019606013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-70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11.154747948417352</v>
      </c>
      <c r="F80">
        <f>GT_Spot!T80</f>
        <v>0</v>
      </c>
      <c r="G80">
        <f>PPCL_NG!T80</f>
        <v>11.95</v>
      </c>
      <c r="H80">
        <f>PPCL_Spot!T80</f>
        <v>19.837666156922715</v>
      </c>
      <c r="I80">
        <f>Bawana_NG!T80</f>
        <v>69.599999999999994</v>
      </c>
      <c r="J80">
        <f>Bawana_RLNG!T80</f>
        <v>0</v>
      </c>
      <c r="K80">
        <f>Bawana_Spot!T80</f>
        <v>30</v>
      </c>
      <c r="L80">
        <f>TWOMCL!S80</f>
        <v>0.30633951240552487</v>
      </c>
      <c r="M80">
        <f>EDWPCL!W80</f>
        <v>0</v>
      </c>
      <c r="N80">
        <f>'MSW BWN'!W80</f>
        <v>5.2863679999999995</v>
      </c>
      <c r="O80">
        <f>TPDDL_ISGS_exbus!BB80</f>
        <v>976.25291407020484</v>
      </c>
      <c r="P80" s="77">
        <v>74.94</v>
      </c>
      <c r="Q80" s="77">
        <v>20.72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354.90000000000009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5</v>
      </c>
      <c r="AB80" s="117">
        <f>-STOA!P80</f>
        <v>0</v>
      </c>
      <c r="AC80">
        <f t="shared" si="3"/>
        <v>14.525011640607639</v>
      </c>
      <c r="AD80">
        <f t="shared" si="4"/>
        <v>1495.423024047343</v>
      </c>
      <c r="AE80">
        <f>'IDT-1'!F80</f>
        <v>-18.744</v>
      </c>
      <c r="AF80" s="26"/>
      <c r="AG80">
        <f t="shared" si="5"/>
        <v>1476.6790240473431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-70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11.150341685649204</v>
      </c>
      <c r="F81">
        <f>GT_Spot!T81</f>
        <v>0</v>
      </c>
      <c r="G81">
        <f>PPCL_NG!T81</f>
        <v>11.95</v>
      </c>
      <c r="H81">
        <f>PPCL_Spot!T81</f>
        <v>19.837666156922715</v>
      </c>
      <c r="I81">
        <f>Bawana_NG!T81</f>
        <v>69.599999999999994</v>
      </c>
      <c r="J81">
        <f>Bawana_RLNG!T81</f>
        <v>0</v>
      </c>
      <c r="K81">
        <f>Bawana_Spot!T81</f>
        <v>30</v>
      </c>
      <c r="L81">
        <f>TWOMCL!S81</f>
        <v>0.30633951240552487</v>
      </c>
      <c r="M81">
        <f>EDWPCL!W81</f>
        <v>0</v>
      </c>
      <c r="N81">
        <f>'MSW BWN'!W81</f>
        <v>5.3599519999999998</v>
      </c>
      <c r="O81">
        <f>TPDDL_ISGS_exbus!BB81</f>
        <v>981.15041309220476</v>
      </c>
      <c r="P81" s="77">
        <v>74.94</v>
      </c>
      <c r="Q81" s="77">
        <v>20.72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354.03000000000009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</v>
      </c>
      <c r="AB81" s="117">
        <f>-STOA!P81</f>
        <v>0</v>
      </c>
      <c r="AC81">
        <f t="shared" si="3"/>
        <v>15.093750047420599</v>
      </c>
      <c r="AD81">
        <f t="shared" si="4"/>
        <v>1438.9509623997619</v>
      </c>
      <c r="AE81">
        <f>'IDT-1'!F81</f>
        <v>-21.006</v>
      </c>
      <c r="AF81" s="26"/>
      <c r="AG81">
        <f t="shared" si="5"/>
        <v>1417.9449623997618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11.150341685649204</v>
      </c>
      <c r="F82">
        <f>GT_Spot!T82</f>
        <v>0</v>
      </c>
      <c r="G82">
        <f>PPCL_NG!T82</f>
        <v>11.95</v>
      </c>
      <c r="H82">
        <f>PPCL_Spot!T82</f>
        <v>19.837666156922715</v>
      </c>
      <c r="I82">
        <f>Bawana_NG!T82</f>
        <v>69.599999999999994</v>
      </c>
      <c r="J82">
        <f>Bawana_RLNG!T82</f>
        <v>0</v>
      </c>
      <c r="K82">
        <f>Bawana_Spot!T82</f>
        <v>30</v>
      </c>
      <c r="L82">
        <f>TWOMCL!S82</f>
        <v>0.30633951240552487</v>
      </c>
      <c r="M82">
        <f>EDWPCL!W82</f>
        <v>0</v>
      </c>
      <c r="N82">
        <f>'MSW BWN'!W82</f>
        <v>5.3879839999999994</v>
      </c>
      <c r="O82">
        <f>TPDDL_ISGS_exbus!BB82</f>
        <v>981.15041309220476</v>
      </c>
      <c r="P82" s="77">
        <v>74.94</v>
      </c>
      <c r="Q82" s="77">
        <v>20.72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354.20000000000005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</v>
      </c>
      <c r="AB82" s="117">
        <f>-STOA!P82</f>
        <v>0</v>
      </c>
      <c r="AC82">
        <f t="shared" si="3"/>
        <v>14.651586352910831</v>
      </c>
      <c r="AD82">
        <f t="shared" si="4"/>
        <v>1489.5911580942716</v>
      </c>
      <c r="AE82">
        <f>'IDT-1'!F82</f>
        <v>-33.744999999999997</v>
      </c>
      <c r="AF82" s="26"/>
      <c r="AG82">
        <f t="shared" si="5"/>
        <v>1455.8461580942717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-80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11.159874608150469</v>
      </c>
      <c r="F83">
        <f>GT_Spot!T83</f>
        <v>0</v>
      </c>
      <c r="G83">
        <f>PPCL_NG!T83</f>
        <v>11.95</v>
      </c>
      <c r="H83">
        <f>PPCL_Spot!T83</f>
        <v>19.837666156922715</v>
      </c>
      <c r="I83">
        <f>Bawana_NG!T83</f>
        <v>69.599999999999994</v>
      </c>
      <c r="J83">
        <f>Bawana_RLNG!T83</f>
        <v>0</v>
      </c>
      <c r="K83">
        <f>Bawana_Spot!T83</f>
        <v>30</v>
      </c>
      <c r="L83">
        <f>TWOMCL!S83</f>
        <v>0.30633951240552487</v>
      </c>
      <c r="M83">
        <f>EDWPCL!W83</f>
        <v>0</v>
      </c>
      <c r="N83">
        <f>'MSW BWN'!W83</f>
        <v>5.1859199999999994</v>
      </c>
      <c r="O83">
        <f>TPDDL_ISGS_exbus!BB83</f>
        <v>982.04157910545507</v>
      </c>
      <c r="P83" s="77">
        <v>74.94</v>
      </c>
      <c r="Q83" s="77">
        <v>20.72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358.32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</v>
      </c>
      <c r="AB83" s="117">
        <f>-STOA!P83</f>
        <v>0</v>
      </c>
      <c r="AC83">
        <f t="shared" si="3"/>
        <v>14.960334166011306</v>
      </c>
      <c r="AD83">
        <f t="shared" si="4"/>
        <v>1464.1010452169226</v>
      </c>
      <c r="AE83">
        <f>'IDT-1'!F83</f>
        <v>-39</v>
      </c>
      <c r="AF83" s="26"/>
      <c r="AG83">
        <f t="shared" si="5"/>
        <v>1425.1010452169226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11.159874608150469</v>
      </c>
      <c r="F84">
        <f>GT_Spot!T84</f>
        <v>0</v>
      </c>
      <c r="G84">
        <f>PPCL_NG!T84</f>
        <v>11.95</v>
      </c>
      <c r="H84">
        <f>PPCL_Spot!T84</f>
        <v>24.137160334078342</v>
      </c>
      <c r="I84">
        <f>Bawana_NG!T84</f>
        <v>69.599999999999994</v>
      </c>
      <c r="J84">
        <f>Bawana_RLNG!T84</f>
        <v>0</v>
      </c>
      <c r="K84">
        <f>Bawana_Spot!T84</f>
        <v>30</v>
      </c>
      <c r="L84">
        <f>TWOMCL!S84</f>
        <v>0.30633951240552487</v>
      </c>
      <c r="M84">
        <f>EDWPCL!W84</f>
        <v>0</v>
      </c>
      <c r="N84">
        <f>'MSW BWN'!W84</f>
        <v>5.3424319999999996</v>
      </c>
      <c r="O84">
        <f>TPDDL_ISGS_exbus!BB84</f>
        <v>976.64095968385516</v>
      </c>
      <c r="P84" s="77">
        <v>74.94</v>
      </c>
      <c r="Q84" s="77">
        <v>20.72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350.57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</v>
      </c>
      <c r="AB84" s="117">
        <f>-STOA!P84</f>
        <v>0</v>
      </c>
      <c r="AC84">
        <f t="shared" si="3"/>
        <v>14.883821569460194</v>
      </c>
      <c r="AD84">
        <f t="shared" si="4"/>
        <v>1455.4829445690293</v>
      </c>
      <c r="AE84">
        <f>'IDT-1'!F84</f>
        <v>-52</v>
      </c>
      <c r="AF84" s="26"/>
      <c r="AG84">
        <f t="shared" si="5"/>
        <v>1403.4829445690293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-110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10.920307604671034</v>
      </c>
      <c r="F85">
        <f>GT_Spot!T85</f>
        <v>0</v>
      </c>
      <c r="G85">
        <f>PPCL_NG!T85</f>
        <v>11.95</v>
      </c>
      <c r="H85">
        <f>PPCL_Spot!T85</f>
        <v>23.642781503706317</v>
      </c>
      <c r="I85">
        <f>Bawana_NG!T85</f>
        <v>69.599999999999994</v>
      </c>
      <c r="J85">
        <f>Bawana_RLNG!T85</f>
        <v>0</v>
      </c>
      <c r="K85">
        <f>Bawana_Spot!T85</f>
        <v>30</v>
      </c>
      <c r="L85">
        <f>TWOMCL!S85</f>
        <v>0.30633951240552487</v>
      </c>
      <c r="M85">
        <f>EDWPCL!W85</f>
        <v>0</v>
      </c>
      <c r="N85">
        <f>'MSW BWN'!W85</f>
        <v>5.1695679999999999</v>
      </c>
      <c r="O85">
        <f>TPDDL_ISGS_exbus!BB85</f>
        <v>968.40720333292609</v>
      </c>
      <c r="P85" s="77">
        <v>74.597129002463035</v>
      </c>
      <c r="Q85" s="77">
        <v>20.72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350.26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</v>
      </c>
      <c r="AB85" s="117">
        <f>-STOA!P85</f>
        <v>0</v>
      </c>
      <c r="AC85">
        <f t="shared" si="3"/>
        <v>15.152764423143616</v>
      </c>
      <c r="AD85">
        <f t="shared" si="4"/>
        <v>1405.4205645330285</v>
      </c>
      <c r="AE85">
        <f>'IDT-1'!F85</f>
        <v>-64.841999999999999</v>
      </c>
      <c r="AF85" s="26"/>
      <c r="AG85">
        <f t="shared" si="5"/>
        <v>1340.5785645330284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10.920307604671034</v>
      </c>
      <c r="F86">
        <f>GT_Spot!T86</f>
        <v>0</v>
      </c>
      <c r="G86">
        <f>PPCL_NG!T86</f>
        <v>11.95</v>
      </c>
      <c r="H86">
        <f>PPCL_Spot!T86</f>
        <v>24.137160334078342</v>
      </c>
      <c r="I86">
        <f>Bawana_NG!T86</f>
        <v>69.599999999999994</v>
      </c>
      <c r="J86">
        <f>Bawana_RLNG!T86</f>
        <v>0</v>
      </c>
      <c r="K86">
        <f>Bawana_Spot!T86</f>
        <v>30</v>
      </c>
      <c r="L86">
        <f>TWOMCL!S86</f>
        <v>0.30633951240552487</v>
      </c>
      <c r="M86">
        <f>EDWPCL!W86</f>
        <v>0</v>
      </c>
      <c r="N86">
        <f>'MSW BWN'!W86</f>
        <v>5.258335999999999</v>
      </c>
      <c r="O86">
        <f>TPDDL_ISGS_exbus!BB86</f>
        <v>966.80942728292621</v>
      </c>
      <c r="P86" s="77">
        <v>74.597129002463035</v>
      </c>
      <c r="Q86" s="77">
        <v>20.72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350.5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</v>
      </c>
      <c r="AB86" s="117">
        <f>-STOA!P86</f>
        <v>0</v>
      </c>
      <c r="AC86">
        <f t="shared" si="3"/>
        <v>14.702041309901121</v>
      </c>
      <c r="AD86">
        <f t="shared" si="4"/>
        <v>1455.096658426643</v>
      </c>
      <c r="AE86">
        <f>'IDT-1'!F86</f>
        <v>-78.694999999999993</v>
      </c>
      <c r="AF86" s="26"/>
      <c r="AG86">
        <f t="shared" si="5"/>
        <v>1376.4016584266431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9.7973303038909396</v>
      </c>
      <c r="F87">
        <f>GT_Spot!T87</f>
        <v>0</v>
      </c>
      <c r="G87">
        <f>PPCL_NG!T87</f>
        <v>11.95</v>
      </c>
      <c r="H87">
        <f>PPCL_Spot!T87</f>
        <v>23.88734585046106</v>
      </c>
      <c r="I87">
        <f>Bawana_NG!T87</f>
        <v>69.599999999999994</v>
      </c>
      <c r="J87">
        <f>Bawana_RLNG!T87</f>
        <v>0</v>
      </c>
      <c r="K87">
        <f>Bawana_Spot!T87</f>
        <v>30</v>
      </c>
      <c r="L87">
        <f>TWOMCL!S87</f>
        <v>0.30633951240552487</v>
      </c>
      <c r="M87">
        <f>EDWPCL!W87</f>
        <v>0</v>
      </c>
      <c r="N87">
        <f>'MSW BWN'!W87</f>
        <v>5.354111999999998</v>
      </c>
      <c r="O87">
        <f>TPDDL_ISGS_exbus!BB87</f>
        <v>942.34226933340801</v>
      </c>
      <c r="P87" s="77">
        <v>74.597129002463035</v>
      </c>
      <c r="Q87" s="77">
        <v>20.72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349.84000000000003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5.09</v>
      </c>
      <c r="AB87" s="117">
        <f>-STOA!P87</f>
        <v>0</v>
      </c>
      <c r="AC87">
        <f t="shared" si="3"/>
        <v>15.091945507596336</v>
      </c>
      <c r="AD87">
        <f t="shared" si="4"/>
        <v>1358.392580495032</v>
      </c>
      <c r="AE87">
        <f>'IDT-1'!F87</f>
        <v>-57.08</v>
      </c>
      <c r="AF87" s="26"/>
      <c r="AG87">
        <f t="shared" si="5"/>
        <v>1301.3125804950321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-170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9.7973303038909396</v>
      </c>
      <c r="F88">
        <f>GT_Spot!T88</f>
        <v>0</v>
      </c>
      <c r="G88">
        <f>PPCL_NG!T88</f>
        <v>11.95</v>
      </c>
      <c r="H88">
        <f>PPCL_Spot!T88</f>
        <v>22.297345554100701</v>
      </c>
      <c r="I88">
        <f>Bawana_NG!T88</f>
        <v>69.599999999999994</v>
      </c>
      <c r="J88">
        <f>Bawana_RLNG!T88</f>
        <v>0</v>
      </c>
      <c r="K88">
        <f>Bawana_Spot!T88</f>
        <v>30</v>
      </c>
      <c r="L88">
        <f>TWOMCL!S88</f>
        <v>0.30633951240552487</v>
      </c>
      <c r="M88">
        <f>EDWPCL!W88</f>
        <v>0</v>
      </c>
      <c r="N88">
        <f>'MSW BWN'!W88</f>
        <v>5.6063999999999989</v>
      </c>
      <c r="O88">
        <f>TPDDL_ISGS_exbus!BB88</f>
        <v>942.34226933340801</v>
      </c>
      <c r="P88" s="77">
        <v>74.597129002463035</v>
      </c>
      <c r="Q88" s="77">
        <v>20.72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349.78000000000003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5.09</v>
      </c>
      <c r="AB88" s="117">
        <f>-STOA!P88</f>
        <v>0</v>
      </c>
      <c r="AC88">
        <f t="shared" si="3"/>
        <v>14.724520538500553</v>
      </c>
      <c r="AD88">
        <f t="shared" si="4"/>
        <v>1397.3622931677676</v>
      </c>
      <c r="AE88">
        <f>'IDT-1'!F88</f>
        <v>-35.381</v>
      </c>
      <c r="AF88" s="26"/>
      <c r="AG88">
        <f t="shared" si="5"/>
        <v>1361.9812931677675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8.70580901105129</v>
      </c>
      <c r="F89">
        <f>GT_Spot!T89</f>
        <v>0</v>
      </c>
      <c r="G89">
        <f>PPCL_NG!T89</f>
        <v>11.95</v>
      </c>
      <c r="H89">
        <f>PPCL_Spot!T89</f>
        <v>22.297345554100701</v>
      </c>
      <c r="I89">
        <f>Bawana_NG!T89</f>
        <v>69.599999999999994</v>
      </c>
      <c r="J89">
        <f>Bawana_RLNG!T89</f>
        <v>0</v>
      </c>
      <c r="K89">
        <f>Bawana_Spot!T89</f>
        <v>30</v>
      </c>
      <c r="L89">
        <f>TWOMCL!S89</f>
        <v>0.30633951240552487</v>
      </c>
      <c r="M89">
        <f>EDWPCL!W89</f>
        <v>0</v>
      </c>
      <c r="N89">
        <f>'MSW BWN'!W89</f>
        <v>5.5666879999999992</v>
      </c>
      <c r="O89">
        <f>TPDDL_ISGS_exbus!BB89</f>
        <v>942.26264982460793</v>
      </c>
      <c r="P89" s="77">
        <v>74.597129002463035</v>
      </c>
      <c r="Q89" s="77">
        <v>20.72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349.59000000000003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5.09</v>
      </c>
      <c r="AB89" s="117">
        <f>-STOA!P89</f>
        <v>0</v>
      </c>
      <c r="AC89">
        <f t="shared" si="3"/>
        <v>14.800974309068076</v>
      </c>
      <c r="AD89">
        <f t="shared" si="4"/>
        <v>1385.8849865955603</v>
      </c>
      <c r="AE89">
        <f>'IDT-1'!F89</f>
        <v>-4.0330000000000004</v>
      </c>
      <c r="AF89" s="26"/>
      <c r="AG89">
        <f t="shared" si="5"/>
        <v>1381.8519865955604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8.70580901105129</v>
      </c>
      <c r="F90">
        <f>GT_Spot!T90</f>
        <v>0</v>
      </c>
      <c r="G90">
        <f>PPCL_NG!T90</f>
        <v>11.95</v>
      </c>
      <c r="H90">
        <f>PPCL_Spot!T90</f>
        <v>22.297345554100701</v>
      </c>
      <c r="I90">
        <f>Bawana_NG!T90</f>
        <v>69.599999999999994</v>
      </c>
      <c r="J90">
        <f>Bawana_RLNG!T90</f>
        <v>0</v>
      </c>
      <c r="K90">
        <f>Bawana_Spot!T90</f>
        <v>30</v>
      </c>
      <c r="L90">
        <f>TWOMCL!S90</f>
        <v>0.30633951240552487</v>
      </c>
      <c r="M90">
        <f>EDWPCL!W90</f>
        <v>0</v>
      </c>
      <c r="N90">
        <f>'MSW BWN'!W90</f>
        <v>5.3763039999999993</v>
      </c>
      <c r="O90">
        <f>TPDDL_ISGS_exbus!BB90</f>
        <v>942.26264982460793</v>
      </c>
      <c r="P90" s="77">
        <v>74.597129002463035</v>
      </c>
      <c r="Q90" s="77">
        <v>20.72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349.09000000000003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43.35</v>
      </c>
      <c r="Z90" s="75">
        <f>IEX!P90</f>
        <v>0</v>
      </c>
      <c r="AA90" s="117">
        <f>STOA!J90</f>
        <v>5.09</v>
      </c>
      <c r="AB90" s="117">
        <f>-STOA!P90</f>
        <v>0</v>
      </c>
      <c r="AC90">
        <f t="shared" si="3"/>
        <v>15.220769567479053</v>
      </c>
      <c r="AD90">
        <f t="shared" si="4"/>
        <v>1423.1248073371494</v>
      </c>
      <c r="AE90">
        <f>'IDT-1'!F90</f>
        <v>0</v>
      </c>
      <c r="AF90" s="26"/>
      <c r="AG90">
        <f t="shared" si="5"/>
        <v>1423.1248073371494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-145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10.118883052253249</v>
      </c>
      <c r="F91">
        <f>GT_Spot!T91</f>
        <v>0</v>
      </c>
      <c r="G91">
        <f>PPCL_NG!T91</f>
        <v>11.95</v>
      </c>
      <c r="H91">
        <f>PPCL_Spot!T91</f>
        <v>23.58</v>
      </c>
      <c r="I91">
        <f>Bawana_NG!T91</f>
        <v>69.599999999999994</v>
      </c>
      <c r="J91">
        <f>Bawana_RLNG!T91</f>
        <v>0</v>
      </c>
      <c r="K91">
        <f>Bawana_Spot!T91</f>
        <v>30.002519937480855</v>
      </c>
      <c r="L91">
        <f>TWOMCL!S91</f>
        <v>0.30633951240552487</v>
      </c>
      <c r="M91">
        <f>EDWPCL!W91</f>
        <v>0</v>
      </c>
      <c r="N91">
        <f>'MSW BWN'!W91</f>
        <v>5.2478239999999996</v>
      </c>
      <c r="O91">
        <f>TPDDL_ISGS_exbus!BB91</f>
        <v>967.51104697572612</v>
      </c>
      <c r="P91" s="77">
        <v>74.597129002463035</v>
      </c>
      <c r="Q91" s="77">
        <v>20.72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349.09000000000003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49.18</v>
      </c>
      <c r="Z91" s="75">
        <f>IEX!P91</f>
        <v>0</v>
      </c>
      <c r="AA91" s="117">
        <f>STOA!J91</f>
        <v>5.1899999999999995</v>
      </c>
      <c r="AB91" s="117">
        <f>-STOA!P91</f>
        <v>0</v>
      </c>
      <c r="AC91">
        <f t="shared" si="3"/>
        <v>15.562144062156193</v>
      </c>
      <c r="AD91">
        <f t="shared" si="4"/>
        <v>1451.5315984181727</v>
      </c>
      <c r="AE91">
        <f>'IDT-1'!F91</f>
        <v>0</v>
      </c>
      <c r="AF91" s="26"/>
      <c r="AG91">
        <f t="shared" si="5"/>
        <v>1451.5315984181727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10.118883052253249</v>
      </c>
      <c r="F92">
        <f>GT_Spot!T92</f>
        <v>0</v>
      </c>
      <c r="G92">
        <f>PPCL_NG!T92</f>
        <v>11.95</v>
      </c>
      <c r="H92">
        <f>PPCL_Spot!T92</f>
        <v>24.07</v>
      </c>
      <c r="I92">
        <f>Bawana_NG!T92</f>
        <v>69.599999999999994</v>
      </c>
      <c r="J92">
        <f>Bawana_RLNG!T92</f>
        <v>0</v>
      </c>
      <c r="K92">
        <f>Bawana_Spot!T92</f>
        <v>30</v>
      </c>
      <c r="L92">
        <f>TWOMCL!S92</f>
        <v>0.30633951240552487</v>
      </c>
      <c r="M92">
        <f>EDWPCL!W92</f>
        <v>0</v>
      </c>
      <c r="N92">
        <f>'MSW BWN'!W92</f>
        <v>5.5339839999999993</v>
      </c>
      <c r="O92">
        <f>TPDDL_ISGS_exbus!BB92</f>
        <v>967.51104697572612</v>
      </c>
      <c r="P92" s="77">
        <v>74.597129002463035</v>
      </c>
      <c r="Q92" s="77">
        <v>20.72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349.09000000000003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57.61</v>
      </c>
      <c r="Z92" s="75">
        <f>IEX!P92</f>
        <v>0</v>
      </c>
      <c r="AA92" s="117">
        <f>STOA!J92</f>
        <v>5.1899999999999995</v>
      </c>
      <c r="AB92" s="117">
        <f>-STOA!P92</f>
        <v>0</v>
      </c>
      <c r="AC92">
        <f t="shared" si="3"/>
        <v>15.953870557983196</v>
      </c>
      <c r="AD92">
        <f t="shared" si="4"/>
        <v>1425.3435119848646</v>
      </c>
      <c r="AE92">
        <f>'IDT-1'!F92</f>
        <v>0</v>
      </c>
      <c r="AF92" s="26"/>
      <c r="AG92">
        <f t="shared" si="5"/>
        <v>1425.3435119848646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-185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10.118883052253249</v>
      </c>
      <c r="F93">
        <f>GT_Spot!T93</f>
        <v>0</v>
      </c>
      <c r="G93">
        <f>PPCL_NG!T93</f>
        <v>11.95</v>
      </c>
      <c r="H93">
        <f>PPCL_Spot!T93</f>
        <v>25.722858095343927</v>
      </c>
      <c r="I93">
        <f>Bawana_NG!T93</f>
        <v>69.599999999999994</v>
      </c>
      <c r="J93">
        <f>Bawana_RLNG!T93</f>
        <v>0</v>
      </c>
      <c r="K93">
        <f>Bawana_Spot!T93</f>
        <v>30</v>
      </c>
      <c r="L93">
        <f>TWOMCL!S93</f>
        <v>0.30633951240552487</v>
      </c>
      <c r="M93">
        <f>EDWPCL!W93</f>
        <v>0</v>
      </c>
      <c r="N93">
        <f>'MSW BWN'!W93</f>
        <v>5.6063999999999989</v>
      </c>
      <c r="O93">
        <f>TPDDL_ISGS_exbus!BB93</f>
        <v>965.59886504692611</v>
      </c>
      <c r="P93" s="77">
        <v>74.597129002463035</v>
      </c>
      <c r="Q93" s="77">
        <v>20.72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348.84000000000003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61.69</v>
      </c>
      <c r="Z93" s="75">
        <f>IEX!P93</f>
        <v>0</v>
      </c>
      <c r="AA93" s="117">
        <f>STOA!J93</f>
        <v>5.1899999999999995</v>
      </c>
      <c r="AB93" s="117">
        <f>-STOA!P93</f>
        <v>0</v>
      </c>
      <c r="AC93">
        <f t="shared" si="3"/>
        <v>15.40885148010609</v>
      </c>
      <c r="AD93">
        <f t="shared" si="4"/>
        <v>1494.5316232292862</v>
      </c>
      <c r="AE93">
        <f>'IDT-1'!F93</f>
        <v>0</v>
      </c>
      <c r="AF93" s="26"/>
      <c r="AG93">
        <f t="shared" si="5"/>
        <v>1494.5316232292862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10.118883052253249</v>
      </c>
      <c r="F94">
        <f>GT_Spot!T94</f>
        <v>0</v>
      </c>
      <c r="G94">
        <f>PPCL_NG!T94</f>
        <v>11.95</v>
      </c>
      <c r="H94">
        <f>PPCL_Spot!T94</f>
        <v>24.93</v>
      </c>
      <c r="I94">
        <f>Bawana_NG!T94</f>
        <v>69.599999999999994</v>
      </c>
      <c r="J94">
        <f>Bawana_RLNG!T94</f>
        <v>0</v>
      </c>
      <c r="K94">
        <f>Bawana_Spot!T94</f>
        <v>30</v>
      </c>
      <c r="L94">
        <f>TWOMCL!S94</f>
        <v>0.30633951240552487</v>
      </c>
      <c r="M94">
        <f>EDWPCL!W94</f>
        <v>0</v>
      </c>
      <c r="N94">
        <f>'MSW BWN'!W94</f>
        <v>5.6005599999999989</v>
      </c>
      <c r="O94">
        <f>TPDDL_ISGS_exbus!BB94</f>
        <v>965.59886504692611</v>
      </c>
      <c r="P94" s="77">
        <v>74.597129002463035</v>
      </c>
      <c r="Q94" s="77">
        <v>20.72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348.89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64.03</v>
      </c>
      <c r="Z94" s="75">
        <f>IEX!P94</f>
        <v>0</v>
      </c>
      <c r="AA94" s="117">
        <f>STOA!J94</f>
        <v>5.1899999999999995</v>
      </c>
      <c r="AB94" s="117">
        <f>-STOA!P94</f>
        <v>0</v>
      </c>
      <c r="AC94">
        <f t="shared" si="3"/>
        <v>15.245292386423156</v>
      </c>
      <c r="AD94">
        <f t="shared" si="4"/>
        <v>1516.2864842276249</v>
      </c>
      <c r="AE94">
        <f>'IDT-1'!F94</f>
        <v>0</v>
      </c>
      <c r="AF94" s="26"/>
      <c r="AG94">
        <f t="shared" si="5"/>
        <v>1516.2864842276249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10.118883052253249</v>
      </c>
      <c r="F95">
        <f>GT_Spot!T95</f>
        <v>0</v>
      </c>
      <c r="G95">
        <f>PPCL_NG!T95</f>
        <v>11.95</v>
      </c>
      <c r="H95">
        <f>PPCL_Spot!T95</f>
        <v>24.93</v>
      </c>
      <c r="I95">
        <f>Bawana_NG!T95</f>
        <v>69.599999999999994</v>
      </c>
      <c r="J95">
        <f>Bawana_RLNG!T95</f>
        <v>0</v>
      </c>
      <c r="K95">
        <f>Bawana_Spot!T95</f>
        <v>30</v>
      </c>
      <c r="L95">
        <f>TWOMCL!S95</f>
        <v>0.30633951240552487</v>
      </c>
      <c r="M95">
        <f>EDWPCL!W95</f>
        <v>0</v>
      </c>
      <c r="N95">
        <f>'MSW BWN'!W95</f>
        <v>5.4043359999999989</v>
      </c>
      <c r="O95">
        <f>TPDDL_ISGS_exbus!BB95</f>
        <v>931.93949144698149</v>
      </c>
      <c r="P95" s="77">
        <v>74.597129002463035</v>
      </c>
      <c r="Q95" s="77">
        <v>20.72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348.71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61.64</v>
      </c>
      <c r="Z95" s="75">
        <f>IEX!P95</f>
        <v>0</v>
      </c>
      <c r="AA95" s="117">
        <f>STOA!J95</f>
        <v>5.1899999999999995</v>
      </c>
      <c r="AB95" s="117">
        <f>-STOA!P95</f>
        <v>0</v>
      </c>
      <c r="AC95">
        <f t="shared" si="3"/>
        <v>15.102309677987552</v>
      </c>
      <c r="AD95">
        <f t="shared" si="4"/>
        <v>1460.0038693361162</v>
      </c>
      <c r="AE95">
        <f>'IDT-1'!F95</f>
        <v>0</v>
      </c>
      <c r="AF95" s="26"/>
      <c r="AG95">
        <f t="shared" si="5"/>
        <v>1460.0038693361162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10.118883052253249</v>
      </c>
      <c r="F96">
        <f>GT_Spot!T96</f>
        <v>0</v>
      </c>
      <c r="G96">
        <f>PPCL_NG!T96</f>
        <v>11.95</v>
      </c>
      <c r="H96">
        <f>PPCL_Spot!T96</f>
        <v>24.93</v>
      </c>
      <c r="I96">
        <f>Bawana_NG!T96</f>
        <v>69.599999999999994</v>
      </c>
      <c r="J96">
        <f>Bawana_RLNG!T96</f>
        <v>0</v>
      </c>
      <c r="K96">
        <f>Bawana_Spot!T96</f>
        <v>30</v>
      </c>
      <c r="L96">
        <f>TWOMCL!S96</f>
        <v>0.30633951240552487</v>
      </c>
      <c r="M96">
        <f>EDWPCL!W96</f>
        <v>0</v>
      </c>
      <c r="N96">
        <f>'MSW BWN'!W96</f>
        <v>5.3821439999999985</v>
      </c>
      <c r="O96">
        <f>TPDDL_ISGS_exbus!BB96</f>
        <v>924.95884681540178</v>
      </c>
      <c r="P96" s="77">
        <v>74.597129002463035</v>
      </c>
      <c r="Q96" s="77">
        <v>20.72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349.09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60.01</v>
      </c>
      <c r="Z96" s="75">
        <f>IEX!P96</f>
        <v>0</v>
      </c>
      <c r="AA96" s="117">
        <f>STOA!J96</f>
        <v>5.1899999999999995</v>
      </c>
      <c r="AB96" s="117">
        <f>-STOA!P96</f>
        <v>0</v>
      </c>
      <c r="AC96">
        <f t="shared" si="3"/>
        <v>14.408215789075975</v>
      </c>
      <c r="AD96">
        <f t="shared" si="4"/>
        <v>1522.4451265934476</v>
      </c>
      <c r="AE96">
        <f>'IDT-1'!F96</f>
        <v>0</v>
      </c>
      <c r="AF96" s="26"/>
      <c r="AG96">
        <f t="shared" si="5"/>
        <v>1522.4451265934476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10.118883052253249</v>
      </c>
      <c r="F97">
        <f>GT_Spot!T97</f>
        <v>0</v>
      </c>
      <c r="G97">
        <f>PPCL_NG!T97</f>
        <v>11.95</v>
      </c>
      <c r="H97">
        <f>PPCL_Spot!T97</f>
        <v>23.287323296172854</v>
      </c>
      <c r="I97">
        <f>Bawana_NG!T97</f>
        <v>69.599999999999994</v>
      </c>
      <c r="J97">
        <f>Bawana_RLNG!T97</f>
        <v>0</v>
      </c>
      <c r="K97">
        <f>Bawana_Spot!T97</f>
        <v>30</v>
      </c>
      <c r="L97">
        <f>TWOMCL!S97</f>
        <v>0.30633951240552487</v>
      </c>
      <c r="M97">
        <f>EDWPCL!W97</f>
        <v>0</v>
      </c>
      <c r="N97">
        <f>'MSW BWN'!W97</f>
        <v>5.2361439999999986</v>
      </c>
      <c r="O97">
        <f>TPDDL_ISGS_exbus!BB97</f>
        <v>918.03934465700172</v>
      </c>
      <c r="P97" s="77">
        <v>74.597129002463035</v>
      </c>
      <c r="Q97" s="77">
        <v>20.72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349.23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59.58</v>
      </c>
      <c r="Z97" s="75">
        <f>IEX!P97</f>
        <v>0</v>
      </c>
      <c r="AA97" s="117">
        <f>STOA!J97</f>
        <v>5.1899999999999995</v>
      </c>
      <c r="AB97" s="117">
        <f>-STOA!P97</f>
        <v>0</v>
      </c>
      <c r="AC97">
        <f t="shared" si="3"/>
        <v>14.329031815088374</v>
      </c>
      <c r="AD97">
        <f t="shared" si="4"/>
        <v>1513.5261317052079</v>
      </c>
      <c r="AE97">
        <f>'IDT-1'!F97</f>
        <v>0</v>
      </c>
      <c r="AF97" s="26"/>
      <c r="AG97">
        <f t="shared" si="5"/>
        <v>1513.5261317052079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10.118883052253249</v>
      </c>
      <c r="F98">
        <f>GT_Spot!T98</f>
        <v>0</v>
      </c>
      <c r="G98">
        <f>PPCL_NG!T98</f>
        <v>11.95</v>
      </c>
      <c r="H98">
        <f>PPCL_Spot!T98</f>
        <v>24.93</v>
      </c>
      <c r="I98">
        <f>Bawana_NG!T98</f>
        <v>69.599999999999994</v>
      </c>
      <c r="J98">
        <f>Bawana_RLNG!T98</f>
        <v>0</v>
      </c>
      <c r="K98">
        <f>Bawana_Spot!T98</f>
        <v>30</v>
      </c>
      <c r="L98">
        <f>TWOMCL!S98</f>
        <v>0.30633951240552487</v>
      </c>
      <c r="M98">
        <f>EDWPCL!W98</f>
        <v>0</v>
      </c>
      <c r="N98">
        <f>'MSW BWN'!W98</f>
        <v>5.3482719999999988</v>
      </c>
      <c r="O98">
        <f>TPDDL_ISGS_exbus!BB98</f>
        <v>917.99813062091926</v>
      </c>
      <c r="P98" s="77">
        <v>74.597129002463035</v>
      </c>
      <c r="Q98" s="77">
        <v>20.72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349.51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60.38</v>
      </c>
      <c r="Z98" s="75">
        <f>IEX!P98</f>
        <v>0</v>
      </c>
      <c r="AA98" s="117">
        <f>STOA!J98</f>
        <v>5.1899999999999995</v>
      </c>
      <c r="AB98" s="117">
        <f>-STOA!P98</f>
        <v>0</v>
      </c>
      <c r="AC98">
        <f t="shared" si="3"/>
        <v>14.35361541296453</v>
      </c>
      <c r="AD98">
        <f t="shared" si="4"/>
        <v>1516.2951387750768</v>
      </c>
      <c r="AE98">
        <f>'IDT-1'!F98</f>
        <v>0</v>
      </c>
      <c r="AF98" s="26"/>
      <c r="AG98">
        <f t="shared" si="5"/>
        <v>1516.2951387750768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0.25578771418274221</v>
      </c>
      <c r="F99">
        <f t="shared" si="6"/>
        <v>0</v>
      </c>
      <c r="G99">
        <f t="shared" si="6"/>
        <v>0.26752580645161333</v>
      </c>
      <c r="H99">
        <f t="shared" si="6"/>
        <v>0.52759673108412253</v>
      </c>
      <c r="I99">
        <f t="shared" si="6"/>
        <v>1.6660500000000025</v>
      </c>
      <c r="J99">
        <f t="shared" si="6"/>
        <v>0</v>
      </c>
      <c r="K99">
        <f t="shared" si="6"/>
        <v>0.73974931346798056</v>
      </c>
      <c r="L99">
        <f t="shared" si="6"/>
        <v>7.3521482977326061E-3</v>
      </c>
      <c r="M99">
        <f t="shared" si="6"/>
        <v>0</v>
      </c>
      <c r="N99">
        <f t="shared" si="6"/>
        <v>0.12809835599999997</v>
      </c>
      <c r="O99">
        <f t="shared" si="6"/>
        <v>22.670332763861957</v>
      </c>
      <c r="P99" s="77">
        <f t="shared" si="6"/>
        <v>1.7973599515086174</v>
      </c>
      <c r="Q99" s="77">
        <f t="shared" si="6"/>
        <v>0.49728000000000055</v>
      </c>
      <c r="R99" s="80">
        <f>SUM(R3:R98)/4000</f>
        <v>0.18429109039892558</v>
      </c>
      <c r="S99" s="80">
        <f t="shared" si="6"/>
        <v>0</v>
      </c>
      <c r="T99" s="78">
        <f t="shared" si="6"/>
        <v>0.85010000000000008</v>
      </c>
      <c r="U99" s="78">
        <f t="shared" si="6"/>
        <v>10.245064999999995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0.37824750000000001</v>
      </c>
      <c r="Z99" s="75">
        <f t="shared" si="6"/>
        <v>-2.0677500000000002</v>
      </c>
      <c r="AA99" s="117">
        <f t="shared" si="6"/>
        <v>0.11913</v>
      </c>
      <c r="AB99" s="117">
        <f t="shared" si="6"/>
        <v>0</v>
      </c>
      <c r="AC99">
        <f t="shared" si="6"/>
        <v>0.41320827456228082</v>
      </c>
      <c r="AD99">
        <f t="shared" si="6"/>
        <v>33.357508100691398</v>
      </c>
      <c r="AE99">
        <f t="shared" si="6"/>
        <v>-0.39204950000000005</v>
      </c>
      <c r="AG99">
        <f t="shared" si="6"/>
        <v>32.965458600691413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-4.4954999999999998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44673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2.1099778270509981</v>
      </c>
      <c r="F3">
        <f>GT_Spot!S3</f>
        <v>0</v>
      </c>
      <c r="G3">
        <f>PPCL_NG!S3</f>
        <v>18.79</v>
      </c>
      <c r="H3">
        <f>PPCL_Spot!S3</f>
        <v>42.49</v>
      </c>
      <c r="I3">
        <f>Bawana_NG!S3</f>
        <v>23.28</v>
      </c>
      <c r="J3">
        <f>Bawana_RLNG!S3</f>
        <v>0</v>
      </c>
      <c r="K3">
        <f>Bawana_Spot!S3</f>
        <v>12</v>
      </c>
      <c r="L3">
        <f>TWOMCL!R3</f>
        <v>0</v>
      </c>
      <c r="M3">
        <f>EDWPCL!V3</f>
        <v>0</v>
      </c>
      <c r="N3">
        <f>'MSW BWN'!V3</f>
        <v>0.92454759999999991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28.94</v>
      </c>
      <c r="AB3" s="117">
        <f>-STOA!Q3</f>
        <v>0</v>
      </c>
      <c r="AC3">
        <f>SUMIF(B3:AB3,"&gt;0")*$AC$2-SUMIF(B3:AB3,"&lt;0")*($AC$2/(1-$AC$2))+SUMIF(AI3:AR3,"&gt;0")*$AC$2-SUMIF(AI3:AR3,"&lt;0")*($AC$2/(1-$AC$2))</f>
        <v>1.1311038237580489</v>
      </c>
      <c r="AD3">
        <f>SUM(B3:AB3,AI3:AR3)-AC3</f>
        <v>127.40342160329294</v>
      </c>
      <c r="AE3">
        <f>'IDT-1'!E3</f>
        <v>0</v>
      </c>
      <c r="AF3" s="26"/>
      <c r="AG3">
        <f>SUM(AD3:AF3)</f>
        <v>127.40342160329294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2.1099778270509981</v>
      </c>
      <c r="F4">
        <f>GT_Spot!S4</f>
        <v>0</v>
      </c>
      <c r="G4">
        <f>PPCL_NG!S4</f>
        <v>18.79</v>
      </c>
      <c r="H4">
        <f>PPCL_Spot!S4</f>
        <v>40.619999999999997</v>
      </c>
      <c r="I4">
        <f>Bawana_NG!S4</f>
        <v>31.04</v>
      </c>
      <c r="J4">
        <f>Bawana_RLNG!S4</f>
        <v>0</v>
      </c>
      <c r="K4">
        <f>Bawana_Spot!S4</f>
        <v>12</v>
      </c>
      <c r="L4">
        <f>TWOMCL!R4</f>
        <v>0</v>
      </c>
      <c r="M4">
        <f>EDWPCL!V4</f>
        <v>0</v>
      </c>
      <c r="N4">
        <f>'MSW BWN'!V4</f>
        <v>0.91090639999999989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28.94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1.1828157811980491</v>
      </c>
      <c r="AD4">
        <f t="shared" ref="AD4:AD67" si="1">SUM(B4:AB4,AI4:AR4)-AC4</f>
        <v>133.22806844585295</v>
      </c>
      <c r="AE4">
        <f>'IDT-1'!E4</f>
        <v>0</v>
      </c>
      <c r="AF4" s="26"/>
      <c r="AG4">
        <f t="shared" ref="AG4:AG67" si="2">SUM(AD4:AF4)</f>
        <v>133.22806844585295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2.1099778270509981</v>
      </c>
      <c r="F5">
        <f>GT_Spot!S5</f>
        <v>0</v>
      </c>
      <c r="G5">
        <f>PPCL_NG!S5</f>
        <v>18.79</v>
      </c>
      <c r="H5">
        <f>PPCL_Spot!S5</f>
        <v>44.35</v>
      </c>
      <c r="I5">
        <f>Bawana_NG!S5</f>
        <v>31.04</v>
      </c>
      <c r="J5">
        <f>Bawana_RLNG!S5</f>
        <v>0</v>
      </c>
      <c r="K5">
        <f>Bawana_Spot!S5</f>
        <v>12</v>
      </c>
      <c r="L5">
        <f>TWOMCL!R5</f>
        <v>0</v>
      </c>
      <c r="M5">
        <f>EDWPCL!V5</f>
        <v>0</v>
      </c>
      <c r="N5">
        <f>'MSW BWN'!V5</f>
        <v>0.90500199999999997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28.94</v>
      </c>
      <c r="AB5" s="117">
        <f>-STOA!Q5</f>
        <v>0</v>
      </c>
      <c r="AC5">
        <f t="shared" si="0"/>
        <v>1.2155878224780488</v>
      </c>
      <c r="AD5">
        <f t="shared" si="1"/>
        <v>136.91939200457293</v>
      </c>
      <c r="AE5">
        <f>'IDT-1'!E5</f>
        <v>0</v>
      </c>
      <c r="AF5" s="26"/>
      <c r="AG5">
        <f t="shared" si="2"/>
        <v>136.91939200457293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2.1099778270509981</v>
      </c>
      <c r="F6">
        <f>GT_Spot!S6</f>
        <v>0</v>
      </c>
      <c r="G6">
        <f>PPCL_NG!S6</f>
        <v>18.79</v>
      </c>
      <c r="H6">
        <f>PPCL_Spot!S6</f>
        <v>44.35</v>
      </c>
      <c r="I6">
        <f>Bawana_NG!S6</f>
        <v>31.04</v>
      </c>
      <c r="J6">
        <f>Bawana_RLNG!S6</f>
        <v>0</v>
      </c>
      <c r="K6">
        <f>Bawana_Spot!S6</f>
        <v>12</v>
      </c>
      <c r="L6">
        <f>TWOMCL!R6</f>
        <v>0</v>
      </c>
      <c r="M6">
        <f>EDWPCL!V6</f>
        <v>0</v>
      </c>
      <c r="N6">
        <f>'MSW BWN'!V6</f>
        <v>0.89421119999999987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28.94</v>
      </c>
      <c r="AB6" s="117">
        <f>-STOA!Q6</f>
        <v>0</v>
      </c>
      <c r="AC6">
        <f t="shared" si="0"/>
        <v>1.2154928634380489</v>
      </c>
      <c r="AD6">
        <f t="shared" si="1"/>
        <v>136.90869616361294</v>
      </c>
      <c r="AE6">
        <f>'IDT-1'!E6</f>
        <v>0</v>
      </c>
      <c r="AF6" s="26"/>
      <c r="AG6">
        <f t="shared" si="2"/>
        <v>136.90869616361294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2.1099778270509981</v>
      </c>
      <c r="F7">
        <f>GT_Spot!S7</f>
        <v>0</v>
      </c>
      <c r="G7">
        <f>PPCL_NG!S7</f>
        <v>18.79</v>
      </c>
      <c r="H7">
        <f>PPCL_Spot!S7</f>
        <v>31.3</v>
      </c>
      <c r="I7">
        <f>Bawana_NG!S7</f>
        <v>31.04</v>
      </c>
      <c r="J7">
        <f>Bawana_RLNG!S7</f>
        <v>0</v>
      </c>
      <c r="K7">
        <f>Bawana_Spot!S7</f>
        <v>12</v>
      </c>
      <c r="L7">
        <f>TWOMCL!R7</f>
        <v>0</v>
      </c>
      <c r="M7">
        <f>EDWPCL!V7</f>
        <v>0</v>
      </c>
      <c r="N7">
        <f>'MSW BWN'!V7</f>
        <v>0.93126639999999983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4.82</v>
      </c>
      <c r="AB7" s="117">
        <f>-STOA!Q7</f>
        <v>0</v>
      </c>
      <c r="AC7">
        <f t="shared" si="0"/>
        <v>0.88872294919804884</v>
      </c>
      <c r="AD7">
        <f t="shared" si="1"/>
        <v>100.10252127785294</v>
      </c>
      <c r="AE7">
        <f>'IDT-1'!E7</f>
        <v>0</v>
      </c>
      <c r="AF7" s="26"/>
      <c r="AG7">
        <f t="shared" si="2"/>
        <v>100.10252127785294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2.1099778270509981</v>
      </c>
      <c r="F8">
        <f>GT_Spot!S8</f>
        <v>0</v>
      </c>
      <c r="G8">
        <f>PPCL_NG!S8</f>
        <v>18.79</v>
      </c>
      <c r="H8">
        <f>PPCL_Spot!S8</f>
        <v>31.3</v>
      </c>
      <c r="I8">
        <f>Bawana_NG!S8</f>
        <v>31.04</v>
      </c>
      <c r="J8">
        <f>Bawana_RLNG!S8</f>
        <v>0</v>
      </c>
      <c r="K8">
        <f>Bawana_Spot!S8</f>
        <v>13.659999999999998</v>
      </c>
      <c r="L8">
        <f>TWOMCL!R8</f>
        <v>0</v>
      </c>
      <c r="M8">
        <f>EDWPCL!V8</f>
        <v>0</v>
      </c>
      <c r="N8">
        <f>'MSW BWN'!V8</f>
        <v>0.88830679999999984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19.29</v>
      </c>
      <c r="AB8" s="117">
        <f>-STOA!Q8</f>
        <v>0</v>
      </c>
      <c r="AC8">
        <f t="shared" si="0"/>
        <v>1.030288904718049</v>
      </c>
      <c r="AD8">
        <f t="shared" si="1"/>
        <v>116.04799572233296</v>
      </c>
      <c r="AE8">
        <f>'IDT-1'!E8</f>
        <v>0</v>
      </c>
      <c r="AF8" s="26"/>
      <c r="AG8">
        <f t="shared" si="2"/>
        <v>116.04799572233296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2.1099778270509981</v>
      </c>
      <c r="F9">
        <f>GT_Spot!S9</f>
        <v>0</v>
      </c>
      <c r="G9">
        <f>PPCL_NG!S9</f>
        <v>18.79</v>
      </c>
      <c r="H9">
        <f>PPCL_Spot!S9</f>
        <v>34.086521783491484</v>
      </c>
      <c r="I9">
        <f>Bawana_NG!S9</f>
        <v>31.04</v>
      </c>
      <c r="J9">
        <f>Bawana_RLNG!S9</f>
        <v>0</v>
      </c>
      <c r="K9">
        <f>Bawana_Spot!S9</f>
        <v>12.000941397975994</v>
      </c>
      <c r="L9">
        <f>TWOMCL!R9</f>
        <v>0</v>
      </c>
      <c r="M9">
        <f>EDWPCL!V9</f>
        <v>0</v>
      </c>
      <c r="N9">
        <f>'MSW BWN'!V9</f>
        <v>0.86774319999999971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19.29</v>
      </c>
      <c r="AB9" s="117">
        <f>-STOA!Q9</f>
        <v>0</v>
      </c>
      <c r="AC9">
        <f t="shared" si="0"/>
        <v>1.0400296210349627</v>
      </c>
      <c r="AD9">
        <f t="shared" si="1"/>
        <v>117.14515458748352</v>
      </c>
      <c r="AE9">
        <f>'IDT-1'!E9</f>
        <v>0</v>
      </c>
      <c r="AF9" s="26"/>
      <c r="AG9">
        <f t="shared" si="2"/>
        <v>117.14515458748352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2.1099778270509981</v>
      </c>
      <c r="F10">
        <f>GT_Spot!S10</f>
        <v>0</v>
      </c>
      <c r="G10">
        <f>PPCL_NG!S10</f>
        <v>18.79</v>
      </c>
      <c r="H10">
        <f>PPCL_Spot!S10</f>
        <v>34.086521783491484</v>
      </c>
      <c r="I10">
        <f>Bawana_NG!S10</f>
        <v>31.04</v>
      </c>
      <c r="J10">
        <f>Bawana_RLNG!S10</f>
        <v>0</v>
      </c>
      <c r="K10">
        <f>Bawana_Spot!S10</f>
        <v>14.52</v>
      </c>
      <c r="L10">
        <f>TWOMCL!R10</f>
        <v>0</v>
      </c>
      <c r="M10">
        <f>EDWPCL!V10</f>
        <v>0</v>
      </c>
      <c r="N10">
        <f>'MSW BWN'!V10</f>
        <v>0.90500199999999997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19.29</v>
      </c>
      <c r="AB10" s="117">
        <f>-STOA!Q10</f>
        <v>0</v>
      </c>
      <c r="AC10">
        <f t="shared" si="0"/>
        <v>1.0625252141727739</v>
      </c>
      <c r="AD10">
        <f t="shared" si="1"/>
        <v>119.67897639636971</v>
      </c>
      <c r="AE10">
        <f>'IDT-1'!E10</f>
        <v>0</v>
      </c>
      <c r="AF10" s="26"/>
      <c r="AG10">
        <f t="shared" si="2"/>
        <v>119.67897639636971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2.1099778270509981</v>
      </c>
      <c r="F11">
        <f>GT_Spot!S11</f>
        <v>0</v>
      </c>
      <c r="G11">
        <f>PPCL_NG!S11</f>
        <v>18.79</v>
      </c>
      <c r="H11">
        <f>PPCL_Spot!S11</f>
        <v>34.086521783491484</v>
      </c>
      <c r="I11">
        <f>Bawana_NG!S11</f>
        <v>31.04</v>
      </c>
      <c r="J11">
        <f>Bawana_RLNG!S11</f>
        <v>0</v>
      </c>
      <c r="K11">
        <f>Bawana_Spot!S11</f>
        <v>14.52</v>
      </c>
      <c r="L11">
        <f>TWOMCL!R11</f>
        <v>0</v>
      </c>
      <c r="M11">
        <f>EDWPCL!V11</f>
        <v>0</v>
      </c>
      <c r="N11">
        <f>'MSW BWN'!V11</f>
        <v>0.9392067999999999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4.82</v>
      </c>
      <c r="AB11" s="117">
        <f>-STOA!Q11</f>
        <v>0</v>
      </c>
      <c r="AC11">
        <f t="shared" si="0"/>
        <v>0.93549021641277397</v>
      </c>
      <c r="AD11">
        <f t="shared" si="1"/>
        <v>105.37021619412971</v>
      </c>
      <c r="AE11">
        <f>'IDT-1'!E11</f>
        <v>0</v>
      </c>
      <c r="AF11" s="26"/>
      <c r="AG11">
        <f t="shared" si="2"/>
        <v>105.37021619412971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2.1099778270509981</v>
      </c>
      <c r="F12">
        <f>GT_Spot!S12</f>
        <v>0</v>
      </c>
      <c r="G12">
        <f>PPCL_NG!S12</f>
        <v>18.79</v>
      </c>
      <c r="H12">
        <f>PPCL_Spot!S12</f>
        <v>34.086521783491484</v>
      </c>
      <c r="I12">
        <f>Bawana_NG!S12</f>
        <v>31.04</v>
      </c>
      <c r="J12">
        <f>Bawana_RLNG!S12</f>
        <v>0</v>
      </c>
      <c r="K12">
        <f>Bawana_Spot!S12</f>
        <v>14.52</v>
      </c>
      <c r="L12">
        <f>TWOMCL!R12</f>
        <v>0</v>
      </c>
      <c r="M12">
        <f>EDWPCL!V12</f>
        <v>0</v>
      </c>
      <c r="N12">
        <f>'MSW BWN'!V12</f>
        <v>0.94592559999999981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19.29</v>
      </c>
      <c r="AB12" s="117">
        <f>-STOA!Q12</f>
        <v>0</v>
      </c>
      <c r="AC12">
        <f t="shared" si="0"/>
        <v>1.0628853418527737</v>
      </c>
      <c r="AD12">
        <f t="shared" si="1"/>
        <v>119.71953986868969</v>
      </c>
      <c r="AE12">
        <f>'IDT-1'!E12</f>
        <v>0</v>
      </c>
      <c r="AF12" s="26"/>
      <c r="AG12">
        <f t="shared" si="2"/>
        <v>119.71953986868969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2.1099778270509981</v>
      </c>
      <c r="F13">
        <f>GT_Spot!S13</f>
        <v>0</v>
      </c>
      <c r="G13">
        <f>PPCL_NG!S13</f>
        <v>18.79</v>
      </c>
      <c r="H13">
        <f>PPCL_Spot!S13</f>
        <v>33.36</v>
      </c>
      <c r="I13">
        <f>Bawana_NG!S13</f>
        <v>31.04</v>
      </c>
      <c r="J13">
        <f>Bawana_RLNG!S13</f>
        <v>0</v>
      </c>
      <c r="K13">
        <f>Bawana_Spot!S13</f>
        <v>12.000941397975994</v>
      </c>
      <c r="L13">
        <f>TWOMCL!R13</f>
        <v>0</v>
      </c>
      <c r="M13">
        <f>EDWPCL!V13</f>
        <v>0</v>
      </c>
      <c r="N13">
        <f>'MSW BWN'!V13</f>
        <v>0.9850167999999998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19.29</v>
      </c>
      <c r="AB13" s="117">
        <f>-STOA!Q13</f>
        <v>0</v>
      </c>
      <c r="AC13">
        <f t="shared" si="0"/>
        <v>1.0346682370202374</v>
      </c>
      <c r="AD13">
        <f t="shared" si="1"/>
        <v>116.54126778800673</v>
      </c>
      <c r="AE13">
        <f>'IDT-1'!E13</f>
        <v>0</v>
      </c>
      <c r="AF13" s="26"/>
      <c r="AG13">
        <f t="shared" si="2"/>
        <v>116.54126778800673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2.1099778270509981</v>
      </c>
      <c r="F14">
        <f>GT_Spot!S14</f>
        <v>0</v>
      </c>
      <c r="G14">
        <f>PPCL_NG!S14</f>
        <v>18.79</v>
      </c>
      <c r="H14">
        <f>PPCL_Spot!S14</f>
        <v>34.086521783491484</v>
      </c>
      <c r="I14">
        <f>Bawana_NG!S14</f>
        <v>31.04</v>
      </c>
      <c r="J14">
        <f>Bawana_RLNG!S14</f>
        <v>0</v>
      </c>
      <c r="K14">
        <f>Bawana_Spot!S14</f>
        <v>14.548787601033249</v>
      </c>
      <c r="L14">
        <f>TWOMCL!R14</f>
        <v>0</v>
      </c>
      <c r="M14">
        <f>EDWPCL!V14</f>
        <v>0</v>
      </c>
      <c r="N14">
        <f>'MSW BWN'!V14</f>
        <v>0.99478959999999983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19.29</v>
      </c>
      <c r="AB14" s="117">
        <f>-STOA!Q14</f>
        <v>0</v>
      </c>
      <c r="AC14">
        <f t="shared" si="0"/>
        <v>1.0635686759418665</v>
      </c>
      <c r="AD14">
        <f t="shared" si="1"/>
        <v>119.79650813563387</v>
      </c>
      <c r="AE14">
        <f>'IDT-1'!E14</f>
        <v>0</v>
      </c>
      <c r="AF14" s="26"/>
      <c r="AG14">
        <f t="shared" si="2"/>
        <v>119.79650813563387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2.1099778270509981</v>
      </c>
      <c r="F15">
        <f>GT_Spot!S15</f>
        <v>0</v>
      </c>
      <c r="G15">
        <f>PPCL_NG!S15</f>
        <v>18.79</v>
      </c>
      <c r="H15">
        <f>PPCL_Spot!S15</f>
        <v>34.086521783491484</v>
      </c>
      <c r="I15">
        <f>Bawana_NG!S15</f>
        <v>31</v>
      </c>
      <c r="J15">
        <f>Bawana_RLNG!S15</f>
        <v>0</v>
      </c>
      <c r="K15">
        <f>Bawana_Spot!S15</f>
        <v>14.52</v>
      </c>
      <c r="L15">
        <f>TWOMCL!R15</f>
        <v>0</v>
      </c>
      <c r="M15">
        <f>EDWPCL!V15</f>
        <v>0</v>
      </c>
      <c r="N15">
        <f>'MSW BWN'!V15</f>
        <v>0.99886159999999979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0.89324717865277381</v>
      </c>
      <c r="AD15">
        <f t="shared" si="1"/>
        <v>100.6121140318897</v>
      </c>
      <c r="AE15">
        <f>'IDT-1'!E15</f>
        <v>0</v>
      </c>
      <c r="AF15" s="26"/>
      <c r="AG15">
        <f t="shared" si="2"/>
        <v>100.6121140318897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2.1099778270509981</v>
      </c>
      <c r="F16">
        <f>GT_Spot!S16</f>
        <v>0</v>
      </c>
      <c r="G16">
        <f>PPCL_NG!S16</f>
        <v>18.79</v>
      </c>
      <c r="H16">
        <f>PPCL_Spot!S16</f>
        <v>31.36</v>
      </c>
      <c r="I16">
        <f>Bawana_NG!S16</f>
        <v>31</v>
      </c>
      <c r="J16">
        <f>Bawana_RLNG!S16</f>
        <v>0</v>
      </c>
      <c r="K16">
        <f>Bawana_Spot!S16</f>
        <v>14.52</v>
      </c>
      <c r="L16">
        <f>TWOMCL!R16</f>
        <v>0</v>
      </c>
      <c r="M16">
        <f>EDWPCL!V16</f>
        <v>0</v>
      </c>
      <c r="N16">
        <f>'MSW BWN'!V16</f>
        <v>0.96058479999999991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0.86891695111804879</v>
      </c>
      <c r="AD16">
        <f t="shared" si="1"/>
        <v>97.871645675932939</v>
      </c>
      <c r="AE16">
        <f>'IDT-1'!E16</f>
        <v>0</v>
      </c>
      <c r="AF16" s="26"/>
      <c r="AG16">
        <f t="shared" si="2"/>
        <v>97.871645675932939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2.1099778270509981</v>
      </c>
      <c r="F17">
        <f>GT_Spot!S17</f>
        <v>0</v>
      </c>
      <c r="G17">
        <f>PPCL_NG!S17</f>
        <v>18.79</v>
      </c>
      <c r="H17">
        <f>PPCL_Spot!S17</f>
        <v>34.690000000000005</v>
      </c>
      <c r="I17">
        <f>Bawana_NG!S17</f>
        <v>31</v>
      </c>
      <c r="J17">
        <f>Bawana_RLNG!S17</f>
        <v>0</v>
      </c>
      <c r="K17">
        <f>Bawana_Spot!S17</f>
        <v>14.52</v>
      </c>
      <c r="L17">
        <f>TWOMCL!R17</f>
        <v>0</v>
      </c>
      <c r="M17">
        <f>EDWPCL!V17</f>
        <v>0</v>
      </c>
      <c r="N17">
        <f>'MSW BWN'!V17</f>
        <v>0.93533839999999979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0.8979987827980489</v>
      </c>
      <c r="AD17">
        <f t="shared" si="1"/>
        <v>101.14731744425295</v>
      </c>
      <c r="AE17">
        <f>'IDT-1'!E17</f>
        <v>0</v>
      </c>
      <c r="AF17" s="26"/>
      <c r="AG17">
        <f t="shared" si="2"/>
        <v>101.14731744425295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2.1099778270509981</v>
      </c>
      <c r="F18">
        <f>GT_Spot!S18</f>
        <v>0</v>
      </c>
      <c r="G18">
        <f>PPCL_NG!S18</f>
        <v>18.79</v>
      </c>
      <c r="H18">
        <f>PPCL_Spot!S18</f>
        <v>34.756453423120092</v>
      </c>
      <c r="I18">
        <f>Bawana_NG!S18</f>
        <v>31</v>
      </c>
      <c r="J18">
        <f>Bawana_RLNG!S18</f>
        <v>0</v>
      </c>
      <c r="K18">
        <f>Bawana_Spot!S18</f>
        <v>14.52</v>
      </c>
      <c r="L18">
        <f>TWOMCL!R18</f>
        <v>0</v>
      </c>
      <c r="M18">
        <f>EDWPCL!V18</f>
        <v>0</v>
      </c>
      <c r="N18">
        <f>'MSW BWN'!V18</f>
        <v>0.90113359999999987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0.89828257068150563</v>
      </c>
      <c r="AD18">
        <f t="shared" si="1"/>
        <v>101.17928227948958</v>
      </c>
      <c r="AE18">
        <f>'IDT-1'!E18</f>
        <v>0</v>
      </c>
      <c r="AF18" s="26"/>
      <c r="AG18">
        <f t="shared" si="2"/>
        <v>101.17928227948958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2.1099778270509981</v>
      </c>
      <c r="F19">
        <f>GT_Spot!S19</f>
        <v>0</v>
      </c>
      <c r="G19">
        <f>PPCL_NG!S19</f>
        <v>18.79</v>
      </c>
      <c r="H19">
        <f>PPCL_Spot!S19</f>
        <v>34.083477905908758</v>
      </c>
      <c r="I19">
        <f>Bawana_NG!S19</f>
        <v>31.04</v>
      </c>
      <c r="J19">
        <f>Bawana_RLNG!S19</f>
        <v>0</v>
      </c>
      <c r="K19">
        <f>Bawana_Spot!S19</f>
        <v>12.001115486695211</v>
      </c>
      <c r="L19">
        <f>TWOMCL!R19</f>
        <v>0</v>
      </c>
      <c r="M19">
        <f>EDWPCL!V19</f>
        <v>0</v>
      </c>
      <c r="N19">
        <f>'MSW BWN'!V19</f>
        <v>0.95488399999999984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4.58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0.91132320593296379</v>
      </c>
      <c r="AD19">
        <f t="shared" si="1"/>
        <v>102.64813201372201</v>
      </c>
      <c r="AE19">
        <f>'IDT-1'!E19</f>
        <v>0</v>
      </c>
      <c r="AF19" s="26"/>
      <c r="AG19">
        <f t="shared" si="2"/>
        <v>102.64813201372201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2.1099778270509981</v>
      </c>
      <c r="F20">
        <f>GT_Spot!S20</f>
        <v>0</v>
      </c>
      <c r="G20">
        <f>PPCL_NG!S20</f>
        <v>18.79</v>
      </c>
      <c r="H20">
        <f>PPCL_Spot!S20</f>
        <v>34.756453423120092</v>
      </c>
      <c r="I20">
        <f>Bawana_NG!S20</f>
        <v>31.04</v>
      </c>
      <c r="J20">
        <f>Bawana_RLNG!S20</f>
        <v>0</v>
      </c>
      <c r="K20">
        <f>Bawana_Spot!S20</f>
        <v>14.548787601033249</v>
      </c>
      <c r="L20">
        <f>TWOMCL!R20</f>
        <v>0</v>
      </c>
      <c r="M20">
        <f>EDWPCL!V20</f>
        <v>0</v>
      </c>
      <c r="N20">
        <f>'MSW BWN'!V20</f>
        <v>0.95081199999999977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0.89932507149059826</v>
      </c>
      <c r="AD20">
        <f t="shared" si="1"/>
        <v>101.29670577971375</v>
      </c>
      <c r="AE20">
        <f>'IDT-1'!E20</f>
        <v>0</v>
      </c>
      <c r="AF20" s="26"/>
      <c r="AG20">
        <f t="shared" si="2"/>
        <v>101.29670577971375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2.1099778270509981</v>
      </c>
      <c r="F21">
        <f>GT_Spot!S21</f>
        <v>0</v>
      </c>
      <c r="G21">
        <f>PPCL_NG!S21</f>
        <v>18.79</v>
      </c>
      <c r="H21">
        <f>PPCL_Spot!S21</f>
        <v>34.756453423120092</v>
      </c>
      <c r="I21">
        <f>Bawana_NG!S21</f>
        <v>31.04</v>
      </c>
      <c r="J21">
        <f>Bawana_RLNG!S21</f>
        <v>0</v>
      </c>
      <c r="K21">
        <f>Bawana_Spot!S21</f>
        <v>14.548787601033249</v>
      </c>
      <c r="L21">
        <f>TWOMCL!R21</f>
        <v>0</v>
      </c>
      <c r="M21">
        <f>EDWPCL!V21</f>
        <v>0</v>
      </c>
      <c r="N21">
        <f>'MSW BWN'!V21</f>
        <v>0.90683439999999982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0.89893806861059822</v>
      </c>
      <c r="AD21">
        <f t="shared" si="1"/>
        <v>101.25311518259373</v>
      </c>
      <c r="AE21">
        <f>'IDT-1'!E21</f>
        <v>0</v>
      </c>
      <c r="AF21" s="26"/>
      <c r="AG21">
        <f t="shared" si="2"/>
        <v>101.25311518259373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2.1097383328837331</v>
      </c>
      <c r="F22">
        <f>GT_Spot!S22</f>
        <v>0</v>
      </c>
      <c r="G22">
        <f>PPCL_NG!S22</f>
        <v>18.79</v>
      </c>
      <c r="H22">
        <f>PPCL_Spot!S22</f>
        <v>34.756453423120092</v>
      </c>
      <c r="I22">
        <f>Bawana_NG!S22</f>
        <v>31.04</v>
      </c>
      <c r="J22">
        <f>Bawana_RLNG!S22</f>
        <v>0</v>
      </c>
      <c r="K22">
        <f>Bawana_Spot!S22</f>
        <v>14.548787601033249</v>
      </c>
      <c r="L22">
        <f>TWOMCL!R22</f>
        <v>0</v>
      </c>
      <c r="M22">
        <f>EDWPCL!V22</f>
        <v>0</v>
      </c>
      <c r="N22">
        <f>'MSW BWN'!V22</f>
        <v>0.88830679999999984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0.89877291818192628</v>
      </c>
      <c r="AD22">
        <f t="shared" si="1"/>
        <v>101.23451323885514</v>
      </c>
      <c r="AE22">
        <f>'IDT-1'!E22</f>
        <v>0</v>
      </c>
      <c r="AF22" s="26"/>
      <c r="AG22">
        <f t="shared" si="2"/>
        <v>101.23451323885514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2.1097383328837331</v>
      </c>
      <c r="F23">
        <f>GT_Spot!S23</f>
        <v>0</v>
      </c>
      <c r="G23">
        <f>PPCL_NG!S23</f>
        <v>18.79</v>
      </c>
      <c r="H23">
        <f>PPCL_Spot!S23</f>
        <v>34.756453423120092</v>
      </c>
      <c r="I23">
        <f>Bawana_NG!S23</f>
        <v>31.04</v>
      </c>
      <c r="J23">
        <f>Bawana_RLNG!S23</f>
        <v>0</v>
      </c>
      <c r="K23">
        <f>Bawana_Spot!S23</f>
        <v>14.548787601033249</v>
      </c>
      <c r="L23">
        <f>TWOMCL!R23</f>
        <v>0</v>
      </c>
      <c r="M23">
        <f>EDWPCL!V23</f>
        <v>0</v>
      </c>
      <c r="N23">
        <f>'MSW BWN'!V23</f>
        <v>0.93228439999999979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0.89915992106192633</v>
      </c>
      <c r="AD23">
        <f t="shared" si="1"/>
        <v>101.27810383597516</v>
      </c>
      <c r="AE23">
        <f>'IDT-1'!E23</f>
        <v>0</v>
      </c>
      <c r="AF23" s="26"/>
      <c r="AG23">
        <f t="shared" si="2"/>
        <v>101.27810383597516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2.1097383328837331</v>
      </c>
      <c r="F24">
        <f>GT_Spot!S24</f>
        <v>0</v>
      </c>
      <c r="G24">
        <f>PPCL_NG!S24</f>
        <v>18.79</v>
      </c>
      <c r="H24">
        <f>PPCL_Spot!S24</f>
        <v>34.756453423120092</v>
      </c>
      <c r="I24">
        <f>Bawana_NG!S24</f>
        <v>31.04</v>
      </c>
      <c r="J24">
        <f>Bawana_RLNG!S24</f>
        <v>0</v>
      </c>
      <c r="K24">
        <f>Bawana_Spot!S24</f>
        <v>14.52</v>
      </c>
      <c r="L24">
        <f>TWOMCL!R24</f>
        <v>0</v>
      </c>
      <c r="M24">
        <f>EDWPCL!V24</f>
        <v>0</v>
      </c>
      <c r="N24">
        <f>'MSW BWN'!V24</f>
        <v>0.96262079999999983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3.69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0.9316455504928336</v>
      </c>
      <c r="AD24">
        <f t="shared" si="1"/>
        <v>104.93716700551099</v>
      </c>
      <c r="AE24">
        <f>'IDT-1'!E24</f>
        <v>0</v>
      </c>
      <c r="AF24" s="26"/>
      <c r="AG24">
        <f t="shared" si="2"/>
        <v>104.93716700551099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2.1097383328837331</v>
      </c>
      <c r="F25">
        <f>GT_Spot!S25</f>
        <v>0</v>
      </c>
      <c r="G25">
        <f>PPCL_NG!S25</f>
        <v>18.79</v>
      </c>
      <c r="H25">
        <f>PPCL_Spot!S25</f>
        <v>34.083477905908758</v>
      </c>
      <c r="I25">
        <f>Bawana_NG!S25</f>
        <v>31.04</v>
      </c>
      <c r="J25">
        <f>Bawana_RLNG!S25</f>
        <v>0</v>
      </c>
      <c r="K25">
        <f>Bawana_Spot!S25</f>
        <v>12.001117687734922</v>
      </c>
      <c r="L25">
        <f>TWOMCL!R25</f>
        <v>0</v>
      </c>
      <c r="M25">
        <f>EDWPCL!V25</f>
        <v>0</v>
      </c>
      <c r="N25">
        <f>'MSW BWN'!V25</f>
        <v>0.91172079999999978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0.87063728159344123</v>
      </c>
      <c r="AD25">
        <f t="shared" si="1"/>
        <v>98.065417444933956</v>
      </c>
      <c r="AE25">
        <f>'IDT-1'!E25</f>
        <v>0</v>
      </c>
      <c r="AF25" s="26"/>
      <c r="AG25">
        <f t="shared" si="2"/>
        <v>98.065417444933956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2.1097383328837331</v>
      </c>
      <c r="F26">
        <f>GT_Spot!S26</f>
        <v>0</v>
      </c>
      <c r="G26">
        <f>PPCL_NG!S26</f>
        <v>18.79</v>
      </c>
      <c r="H26">
        <f>PPCL_Spot!S26</f>
        <v>34.756453423120092</v>
      </c>
      <c r="I26">
        <f>Bawana_NG!S26</f>
        <v>31.04</v>
      </c>
      <c r="J26">
        <f>Bawana_RLNG!S26</f>
        <v>0</v>
      </c>
      <c r="K26">
        <f>Bawana_Spot!S26</f>
        <v>14.52</v>
      </c>
      <c r="L26">
        <f>TWOMCL!R26</f>
        <v>0</v>
      </c>
      <c r="M26">
        <f>EDWPCL!V26</f>
        <v>0</v>
      </c>
      <c r="N26">
        <f>'MSW BWN'!V26</f>
        <v>0.87955199999999989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0.89844254505283372</v>
      </c>
      <c r="AD26">
        <f t="shared" si="1"/>
        <v>101.197301210951</v>
      </c>
      <c r="AE26">
        <f>'IDT-1'!E26</f>
        <v>0</v>
      </c>
      <c r="AF26" s="26"/>
      <c r="AG26">
        <f t="shared" si="2"/>
        <v>101.197301210951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2.1089571841344892</v>
      </c>
      <c r="F27">
        <f>GT_Spot!S27</f>
        <v>0</v>
      </c>
      <c r="G27">
        <f>PPCL_NG!S27</f>
        <v>18.79</v>
      </c>
      <c r="H27">
        <f>PPCL_Spot!S27</f>
        <v>34.756453423120092</v>
      </c>
      <c r="I27">
        <f>Bawana_NG!S27</f>
        <v>31.04</v>
      </c>
      <c r="J27">
        <f>Bawana_RLNG!S27</f>
        <v>0</v>
      </c>
      <c r="K27">
        <f>Bawana_Spot!S27</f>
        <v>14.421199168399168</v>
      </c>
      <c r="L27">
        <f>TWOMCL!R27</f>
        <v>0</v>
      </c>
      <c r="M27">
        <f>EDWPCL!V27</f>
        <v>0</v>
      </c>
      <c r="N27">
        <f>'MSW BWN'!V27</f>
        <v>0.89807959999999987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0.89772926650575313</v>
      </c>
      <c r="AD27">
        <f t="shared" si="1"/>
        <v>101.11696010914801</v>
      </c>
      <c r="AE27">
        <f>'IDT-1'!E27</f>
        <v>0</v>
      </c>
      <c r="AF27" s="26"/>
      <c r="AG27">
        <f t="shared" si="2"/>
        <v>101.11696010914801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2.1089571841344892</v>
      </c>
      <c r="F28">
        <f>GT_Spot!S28</f>
        <v>0</v>
      </c>
      <c r="G28">
        <f>PPCL_NG!S28</f>
        <v>18.79</v>
      </c>
      <c r="H28">
        <f>PPCL_Spot!S28</f>
        <v>34.756453423120092</v>
      </c>
      <c r="I28">
        <f>Bawana_NG!S28</f>
        <v>31.04</v>
      </c>
      <c r="J28">
        <f>Bawana_RLNG!S28</f>
        <v>0</v>
      </c>
      <c r="K28">
        <f>Bawana_Spot!S28</f>
        <v>14.421199168399168</v>
      </c>
      <c r="L28">
        <f>TWOMCL!R28</f>
        <v>0</v>
      </c>
      <c r="M28">
        <f>EDWPCL!V28</f>
        <v>0</v>
      </c>
      <c r="N28">
        <f>'MSW BWN'!V28</f>
        <v>0.93432039999999983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0.89804818554575316</v>
      </c>
      <c r="AD28">
        <f t="shared" si="1"/>
        <v>101.15288199010801</v>
      </c>
      <c r="AE28">
        <f>'IDT-1'!E28</f>
        <v>0</v>
      </c>
      <c r="AF28" s="26"/>
      <c r="AG28">
        <f t="shared" si="2"/>
        <v>101.15288199010801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2.1089571841344892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31.04</v>
      </c>
      <c r="J29">
        <f>Bawana_RLNG!S29</f>
        <v>0</v>
      </c>
      <c r="K29">
        <f>Bawana_Spot!S29</f>
        <v>14.421199168399168</v>
      </c>
      <c r="L29">
        <f>TWOMCL!R29</f>
        <v>0</v>
      </c>
      <c r="M29">
        <f>EDWPCL!V29</f>
        <v>0</v>
      </c>
      <c r="N29">
        <f>'MSW BWN'!V29</f>
        <v>0.88056999999999985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0.42636639190229619</v>
      </c>
      <c r="AD29">
        <f t="shared" si="1"/>
        <v>48.024359960631358</v>
      </c>
      <c r="AE29">
        <f>'IDT-1'!E29</f>
        <v>0</v>
      </c>
      <c r="AF29" s="26"/>
      <c r="AG29">
        <f t="shared" si="2"/>
        <v>48.024359960631358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2.1089571841344892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31.04</v>
      </c>
      <c r="J30">
        <f>Bawana_RLNG!S30</f>
        <v>0</v>
      </c>
      <c r="K30">
        <f>Bawana_Spot!S30</f>
        <v>14.52</v>
      </c>
      <c r="L30">
        <f>TWOMCL!R30</f>
        <v>0</v>
      </c>
      <c r="M30">
        <f>EDWPCL!V30</f>
        <v>0</v>
      </c>
      <c r="N30">
        <f>'MSW BWN'!V30</f>
        <v>0.8931931999999998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4.5999999999999996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0.46782692338038351</v>
      </c>
      <c r="AD30">
        <f t="shared" si="1"/>
        <v>52.694323460754099</v>
      </c>
      <c r="AE30">
        <f>'IDT-1'!E30</f>
        <v>0</v>
      </c>
      <c r="AF30" s="26"/>
      <c r="AG30">
        <f t="shared" si="2"/>
        <v>52.694323460754099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2.1089571841344892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31.04</v>
      </c>
      <c r="J31">
        <f>Bawana_RLNG!S31</f>
        <v>0</v>
      </c>
      <c r="K31">
        <f>Bawana_Spot!S31</f>
        <v>12.001116999659745</v>
      </c>
      <c r="L31">
        <f>TWOMCL!R31</f>
        <v>0</v>
      </c>
      <c r="M31">
        <f>EDWPCL!V31</f>
        <v>0</v>
      </c>
      <c r="N31">
        <f>'MSW BWN'!V31</f>
        <v>0.91660719999999984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0.40538679617738926</v>
      </c>
      <c r="AD31">
        <f t="shared" si="1"/>
        <v>45.661294587616844</v>
      </c>
      <c r="AE31">
        <f>'IDT-1'!E31</f>
        <v>0</v>
      </c>
      <c r="AF31" s="26"/>
      <c r="AG31">
        <f t="shared" si="2"/>
        <v>45.661294587616844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2.1089571841344892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31.04</v>
      </c>
      <c r="J32">
        <f>Bawana_RLNG!S32</f>
        <v>0</v>
      </c>
      <c r="K32">
        <f>Bawana_Spot!S32</f>
        <v>14.52</v>
      </c>
      <c r="L32">
        <f>TWOMCL!R32</f>
        <v>0</v>
      </c>
      <c r="M32">
        <f>EDWPCL!V32</f>
        <v>0</v>
      </c>
      <c r="N32">
        <f>'MSW BWN'!V32</f>
        <v>0.91375679999999992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4.82</v>
      </c>
      <c r="AB32" s="117">
        <f>-STOA!Q32</f>
        <v>0</v>
      </c>
      <c r="AC32">
        <f t="shared" si="0"/>
        <v>0.46994388306038348</v>
      </c>
      <c r="AD32">
        <f t="shared" si="1"/>
        <v>52.932770101074105</v>
      </c>
      <c r="AE32">
        <f>'IDT-1'!E32</f>
        <v>0</v>
      </c>
      <c r="AF32" s="26"/>
      <c r="AG32">
        <f t="shared" si="2"/>
        <v>52.932770101074105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2.1097383328837331</v>
      </c>
      <c r="F33">
        <f>GT_Spot!S33</f>
        <v>0</v>
      </c>
      <c r="G33">
        <f>PPCL_NG!S33</f>
        <v>6.0612903225806445</v>
      </c>
      <c r="H33">
        <f>PPCL_Spot!S33</f>
        <v>0</v>
      </c>
      <c r="I33">
        <f>Bawana_NG!S33</f>
        <v>31.04</v>
      </c>
      <c r="J33">
        <f>Bawana_RLNG!S33</f>
        <v>0</v>
      </c>
      <c r="K33">
        <f>Bawana_Spot!S33</f>
        <v>14.421199168399168</v>
      </c>
      <c r="L33">
        <f>TWOMCL!R33</f>
        <v>0</v>
      </c>
      <c r="M33">
        <f>EDWPCL!V33</f>
        <v>0</v>
      </c>
      <c r="N33">
        <f>'MSW BWN'!V33</f>
        <v>0.92943399999999998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9.65</v>
      </c>
      <c r="AB33" s="117">
        <f>-STOA!Q33</f>
        <v>0</v>
      </c>
      <c r="AC33">
        <f t="shared" si="0"/>
        <v>0.5650626240499993</v>
      </c>
      <c r="AD33">
        <f t="shared" si="1"/>
        <v>63.646599199813551</v>
      </c>
      <c r="AE33">
        <f>'IDT-1'!E33</f>
        <v>0</v>
      </c>
      <c r="AF33" s="26"/>
      <c r="AG33">
        <f t="shared" si="2"/>
        <v>63.646599199813551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2.1097383328837331</v>
      </c>
      <c r="F34">
        <f>GT_Spot!S34</f>
        <v>0</v>
      </c>
      <c r="G34">
        <f>PPCL_NG!S34</f>
        <v>12.122580645161289</v>
      </c>
      <c r="H34">
        <f>PPCL_Spot!S34</f>
        <v>0</v>
      </c>
      <c r="I34">
        <f>Bawana_NG!S34</f>
        <v>31.04</v>
      </c>
      <c r="J34">
        <f>Bawana_RLNG!S34</f>
        <v>0</v>
      </c>
      <c r="K34">
        <f>Bawana_Spot!S34</f>
        <v>14.32881049223873</v>
      </c>
      <c r="L34">
        <f>TWOMCL!R34</f>
        <v>0</v>
      </c>
      <c r="M34">
        <f>EDWPCL!V34</f>
        <v>0</v>
      </c>
      <c r="N34">
        <f>'MSW BWN'!V34</f>
        <v>0.93717079999999986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19.29</v>
      </c>
      <c r="AB34" s="117">
        <f>-STOA!Q34</f>
        <v>0</v>
      </c>
      <c r="AC34">
        <f t="shared" si="0"/>
        <v>0.70248904237849707</v>
      </c>
      <c r="AD34">
        <f t="shared" si="1"/>
        <v>79.125811227905245</v>
      </c>
      <c r="AE34">
        <f>'IDT-1'!E34</f>
        <v>0</v>
      </c>
      <c r="AF34" s="26"/>
      <c r="AG34">
        <f t="shared" si="2"/>
        <v>79.125811227905245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2.1097383328837331</v>
      </c>
      <c r="F35">
        <f>GT_Spot!S35</f>
        <v>0</v>
      </c>
      <c r="G35">
        <f>PPCL_NG!S35</f>
        <v>12.122580645161289</v>
      </c>
      <c r="H35">
        <f>PPCL_Spot!S35</f>
        <v>17.774190188522031</v>
      </c>
      <c r="I35">
        <f>Bawana_NG!S35</f>
        <v>31.04</v>
      </c>
      <c r="J35">
        <f>Bawana_RLNG!S35</f>
        <v>0</v>
      </c>
      <c r="K35">
        <f>Bawana_Spot!S35</f>
        <v>14.211177396636009</v>
      </c>
      <c r="L35">
        <f>TWOMCL!R35</f>
        <v>0</v>
      </c>
      <c r="M35">
        <f>EDWPCL!V35</f>
        <v>0</v>
      </c>
      <c r="N35">
        <f>'MSW BWN'!V35</f>
        <v>0.91579279999999985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7.1</v>
      </c>
      <c r="Z35" s="75">
        <f>IEX!Q35</f>
        <v>0</v>
      </c>
      <c r="AA35" s="117">
        <f>STOA!K35</f>
        <v>51.13</v>
      </c>
      <c r="AB35" s="117">
        <f>-STOA!Q35</f>
        <v>0</v>
      </c>
      <c r="AC35">
        <f t="shared" si="0"/>
        <v>1.2984706183961872</v>
      </c>
      <c r="AD35">
        <f t="shared" si="1"/>
        <v>146.2550087448069</v>
      </c>
      <c r="AE35">
        <f>'IDT-1'!E35</f>
        <v>0</v>
      </c>
      <c r="AF35" s="26"/>
      <c r="AG35">
        <f t="shared" si="2"/>
        <v>146.2550087448069</v>
      </c>
      <c r="AI35" s="75">
        <f>PXIL!K35</f>
        <v>0</v>
      </c>
      <c r="AJ35" s="75">
        <f>PXIL!Q35</f>
        <v>0</v>
      </c>
      <c r="AK35" s="75">
        <f>RTM_IEX!K35</f>
        <v>11.15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2.1097383328837331</v>
      </c>
      <c r="F36">
        <f>GT_Spot!S36</f>
        <v>0</v>
      </c>
      <c r="G36">
        <f>PPCL_NG!S36</f>
        <v>12.122580645161289</v>
      </c>
      <c r="H36">
        <f>PPCL_Spot!S36</f>
        <v>17.774190188522031</v>
      </c>
      <c r="I36">
        <f>Bawana_NG!S36</f>
        <v>31.04</v>
      </c>
      <c r="J36">
        <f>Bawana_RLNG!S36</f>
        <v>0</v>
      </c>
      <c r="K36">
        <f>Bawana_Spot!S36</f>
        <v>14.211177396636009</v>
      </c>
      <c r="L36">
        <f>TWOMCL!R36</f>
        <v>0</v>
      </c>
      <c r="M36">
        <f>EDWPCL!V36</f>
        <v>0</v>
      </c>
      <c r="N36">
        <f>'MSW BWN'!V36</f>
        <v>0.86591079999999998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67.52</v>
      </c>
      <c r="AB36" s="117">
        <f>-STOA!Q36</f>
        <v>0</v>
      </c>
      <c r="AC36">
        <f t="shared" si="0"/>
        <v>1.3813676567961872</v>
      </c>
      <c r="AD36">
        <f t="shared" si="1"/>
        <v>155.5922297064069</v>
      </c>
      <c r="AE36">
        <f>'IDT-1'!E36</f>
        <v>0</v>
      </c>
      <c r="AF36" s="26"/>
      <c r="AG36">
        <f t="shared" si="2"/>
        <v>155.5922297064069</v>
      </c>
      <c r="AI36" s="75">
        <f>PXIL!K36</f>
        <v>0</v>
      </c>
      <c r="AJ36" s="75">
        <f>PXIL!Q36</f>
        <v>0</v>
      </c>
      <c r="AK36" s="75">
        <f>RTM_IEX!K36</f>
        <v>11.33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2.1097383328837331</v>
      </c>
      <c r="F37">
        <f>GT_Spot!S37</f>
        <v>0</v>
      </c>
      <c r="G37">
        <f>PPCL_NG!S37</f>
        <v>12.122580645161289</v>
      </c>
      <c r="H37">
        <f>PPCL_Spot!S37</f>
        <v>17.425268201229041</v>
      </c>
      <c r="I37">
        <f>Bawana_NG!S37</f>
        <v>31.04</v>
      </c>
      <c r="J37">
        <f>Bawana_RLNG!S37</f>
        <v>0</v>
      </c>
      <c r="K37">
        <f>Bawana_Spot!S37</f>
        <v>12.001122117277891</v>
      </c>
      <c r="L37">
        <f>TWOMCL!R37</f>
        <v>0</v>
      </c>
      <c r="M37">
        <f>EDWPCL!V37</f>
        <v>0</v>
      </c>
      <c r="N37">
        <f>'MSW BWN'!V37</f>
        <v>0.91762519999999981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82.949999999999989</v>
      </c>
      <c r="AB37" s="117">
        <f>-STOA!Q37</f>
        <v>0</v>
      </c>
      <c r="AC37">
        <f t="shared" si="0"/>
        <v>1.5270317435696572</v>
      </c>
      <c r="AD37">
        <f t="shared" si="1"/>
        <v>171.99930275298229</v>
      </c>
      <c r="AE37">
        <f>'IDT-1'!E37</f>
        <v>0</v>
      </c>
      <c r="AF37" s="26"/>
      <c r="AG37">
        <f t="shared" si="2"/>
        <v>171.99930275298229</v>
      </c>
      <c r="AI37" s="75">
        <f>PXIL!K37</f>
        <v>0</v>
      </c>
      <c r="AJ37" s="75">
        <f>PXIL!Q37</f>
        <v>0</v>
      </c>
      <c r="AK37" s="75">
        <f>RTM_IEX!K37</f>
        <v>14.96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2.1097383328837331</v>
      </c>
      <c r="F38">
        <f>GT_Spot!S38</f>
        <v>0</v>
      </c>
      <c r="G38">
        <f>PPCL_NG!S38</f>
        <v>12.122580645161289</v>
      </c>
      <c r="H38">
        <f>PPCL_Spot!S38</f>
        <v>17.774190188522031</v>
      </c>
      <c r="I38">
        <f>Bawana_NG!S38</f>
        <v>31.04</v>
      </c>
      <c r="J38">
        <f>Bawana_RLNG!S38</f>
        <v>0</v>
      </c>
      <c r="K38">
        <f>Bawana_Spot!S38</f>
        <v>14.211177396636009</v>
      </c>
      <c r="L38">
        <f>TWOMCL!R38</f>
        <v>0</v>
      </c>
      <c r="M38">
        <f>EDWPCL!V38</f>
        <v>0</v>
      </c>
      <c r="N38">
        <f>'MSW BWN'!V38</f>
        <v>0.97442959999999967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82.949999999999989</v>
      </c>
      <c r="AB38" s="117">
        <f>-STOA!Q38</f>
        <v>0</v>
      </c>
      <c r="AC38">
        <f t="shared" si="0"/>
        <v>1.5520746222361868</v>
      </c>
      <c r="AD38">
        <f t="shared" si="1"/>
        <v>174.82004154096686</v>
      </c>
      <c r="AE38">
        <f>'IDT-1'!E38</f>
        <v>0</v>
      </c>
      <c r="AF38" s="26"/>
      <c r="AG38">
        <f t="shared" si="2"/>
        <v>174.82004154096686</v>
      </c>
      <c r="AI38" s="75">
        <f>PXIL!K38</f>
        <v>0</v>
      </c>
      <c r="AJ38" s="75">
        <f>PXIL!Q38</f>
        <v>0</v>
      </c>
      <c r="AK38" s="75">
        <f>RTM_IEX!K38</f>
        <v>15.19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2.0929053142702991</v>
      </c>
      <c r="F39">
        <f>GT_Spot!S39</f>
        <v>0</v>
      </c>
      <c r="G39">
        <f>PPCL_NG!S39</f>
        <v>18.79</v>
      </c>
      <c r="H39">
        <f>PPCL_Spot!S39</f>
        <v>18.840641599833354</v>
      </c>
      <c r="I39">
        <f>Bawana_NG!S39</f>
        <v>31.04</v>
      </c>
      <c r="J39">
        <f>Bawana_RLNG!S39</f>
        <v>0</v>
      </c>
      <c r="K39">
        <f>Bawana_Spot!S39</f>
        <v>14.211177396636009</v>
      </c>
      <c r="L39">
        <f>TWOMCL!R39</f>
        <v>0</v>
      </c>
      <c r="M39">
        <f>EDWPCL!V39</f>
        <v>0</v>
      </c>
      <c r="N39">
        <f>'MSW BWN'!V39</f>
        <v>0.97829799999999978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82.949999999999989</v>
      </c>
      <c r="AB39" s="117">
        <f>-STOA!Q39</f>
        <v>0</v>
      </c>
      <c r="AC39">
        <f t="shared" si="0"/>
        <v>1.4863465963345088</v>
      </c>
      <c r="AD39">
        <f t="shared" si="1"/>
        <v>167.41667571440513</v>
      </c>
      <c r="AE39">
        <f>'IDT-1'!E39</f>
        <v>0</v>
      </c>
      <c r="AF39" s="26"/>
      <c r="AG39">
        <f t="shared" si="2"/>
        <v>167.41667571440513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2.0929053142702991</v>
      </c>
      <c r="F40">
        <f>GT_Spot!S40</f>
        <v>0</v>
      </c>
      <c r="G40">
        <f>PPCL_NG!S40</f>
        <v>18.79</v>
      </c>
      <c r="H40">
        <f>PPCL_Spot!S40</f>
        <v>25.950317675242168</v>
      </c>
      <c r="I40">
        <f>Bawana_NG!S40</f>
        <v>31.04</v>
      </c>
      <c r="J40">
        <f>Bawana_RLNG!S40</f>
        <v>0</v>
      </c>
      <c r="K40">
        <f>Bawana_Spot!S40</f>
        <v>14.211177396636009</v>
      </c>
      <c r="L40">
        <f>TWOMCL!R40</f>
        <v>0</v>
      </c>
      <c r="M40">
        <f>EDWPCL!V40</f>
        <v>0</v>
      </c>
      <c r="N40">
        <f>'MSW BWN'!V40</f>
        <v>0.91762519999999981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35.53</v>
      </c>
      <c r="Z40" s="75">
        <f>IEX!Q40</f>
        <v>0</v>
      </c>
      <c r="AA40" s="117">
        <f>STOA!K40</f>
        <v>82.949999999999989</v>
      </c>
      <c r="AB40" s="117">
        <f>-STOA!Q40</f>
        <v>0</v>
      </c>
      <c r="AC40">
        <f t="shared" si="0"/>
        <v>1.8610418251581067</v>
      </c>
      <c r="AD40">
        <f t="shared" si="1"/>
        <v>209.62098376099036</v>
      </c>
      <c r="AE40">
        <f>'IDT-1'!E40</f>
        <v>0</v>
      </c>
      <c r="AF40" s="26"/>
      <c r="AG40">
        <f t="shared" si="2"/>
        <v>209.62098376099036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2.0936412888508698</v>
      </c>
      <c r="F41">
        <f>GT_Spot!S41</f>
        <v>0</v>
      </c>
      <c r="G41">
        <f>PPCL_NG!S41</f>
        <v>18.79</v>
      </c>
      <c r="H41">
        <f>PPCL_Spot!S41</f>
        <v>35.556296219143839</v>
      </c>
      <c r="I41">
        <f>Bawana_NG!S41</f>
        <v>31.04</v>
      </c>
      <c r="J41">
        <f>Bawana_RLNG!S41</f>
        <v>0</v>
      </c>
      <c r="K41">
        <f>Bawana_Spot!S41</f>
        <v>14.228820750807992</v>
      </c>
      <c r="L41">
        <f>TWOMCL!R41</f>
        <v>0</v>
      </c>
      <c r="M41">
        <f>EDWPCL!V41</f>
        <v>0</v>
      </c>
      <c r="N41">
        <f>'MSW BWN'!V41</f>
        <v>0.92739799999999972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38.75</v>
      </c>
      <c r="Z41" s="75">
        <f>IEX!Q41</f>
        <v>0</v>
      </c>
      <c r="AA41" s="117">
        <f>STOA!K41</f>
        <v>82.949999999999989</v>
      </c>
      <c r="AB41" s="117">
        <f>-STOA!Q41</f>
        <v>0</v>
      </c>
      <c r="AC41">
        <f t="shared" si="0"/>
        <v>1.9741581750774639</v>
      </c>
      <c r="AD41">
        <f t="shared" si="1"/>
        <v>222.36199808372524</v>
      </c>
      <c r="AE41">
        <f>'IDT-1'!E41</f>
        <v>0</v>
      </c>
      <c r="AF41" s="26"/>
      <c r="AG41">
        <f t="shared" si="2"/>
        <v>222.36199808372524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2.0936412888508698</v>
      </c>
      <c r="F42">
        <f>GT_Spot!S42</f>
        <v>0</v>
      </c>
      <c r="G42">
        <f>PPCL_NG!S42</f>
        <v>18.79</v>
      </c>
      <c r="H42">
        <f>PPCL_Spot!S42</f>
        <v>35.556296219143839</v>
      </c>
      <c r="I42">
        <f>Bawana_NG!S42</f>
        <v>31.04</v>
      </c>
      <c r="J42">
        <f>Bawana_RLNG!S42</f>
        <v>0</v>
      </c>
      <c r="K42">
        <f>Bawana_Spot!S42</f>
        <v>14.228820750807992</v>
      </c>
      <c r="L42">
        <f>TWOMCL!R42</f>
        <v>0</v>
      </c>
      <c r="M42">
        <f>EDWPCL!V42</f>
        <v>0</v>
      </c>
      <c r="N42">
        <f>'MSW BWN'!V42</f>
        <v>0.9392067999999999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41.22</v>
      </c>
      <c r="Z42" s="75">
        <f>IEX!Q42</f>
        <v>0</v>
      </c>
      <c r="AA42" s="117">
        <f>STOA!K42</f>
        <v>82.949999999999989</v>
      </c>
      <c r="AB42" s="117">
        <f>-STOA!Q42</f>
        <v>0</v>
      </c>
      <c r="AC42">
        <f t="shared" si="0"/>
        <v>1.9959980925174639</v>
      </c>
      <c r="AD42">
        <f t="shared" si="1"/>
        <v>224.82196696628523</v>
      </c>
      <c r="AE42">
        <f>'IDT-1'!E42</f>
        <v>0</v>
      </c>
      <c r="AF42" s="26"/>
      <c r="AG42">
        <f t="shared" si="2"/>
        <v>224.82196696628523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2.0924479908805926</v>
      </c>
      <c r="F43">
        <f>GT_Spot!S43</f>
        <v>0</v>
      </c>
      <c r="G43">
        <f>PPCL_NG!S43</f>
        <v>18.79</v>
      </c>
      <c r="H43">
        <f>PPCL_Spot!S43</f>
        <v>34.753620168767576</v>
      </c>
      <c r="I43">
        <f>Bawana_NG!S43</f>
        <v>31.04</v>
      </c>
      <c r="J43">
        <f>Bawana_RLNG!S43</f>
        <v>0</v>
      </c>
      <c r="K43">
        <f>Bawana_Spot!S43</f>
        <v>12.001150041343813</v>
      </c>
      <c r="L43">
        <f>TWOMCL!R43</f>
        <v>0</v>
      </c>
      <c r="M43">
        <f>EDWPCL!V43</f>
        <v>0</v>
      </c>
      <c r="N43">
        <f>'MSW BWN'!V43</f>
        <v>0.92943399999999998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41.87</v>
      </c>
      <c r="Z43" s="75">
        <f>IEX!Q43</f>
        <v>0</v>
      </c>
      <c r="AA43" s="117">
        <f>STOA!K43</f>
        <v>91.64</v>
      </c>
      <c r="AB43" s="117">
        <f>-STOA!Q43</f>
        <v>0</v>
      </c>
      <c r="AC43">
        <f t="shared" si="0"/>
        <v>2.0514265393687294</v>
      </c>
      <c r="AD43">
        <f t="shared" si="1"/>
        <v>231.06522566162323</v>
      </c>
      <c r="AE43">
        <f>'IDT-1'!E43</f>
        <v>0</v>
      </c>
      <c r="AF43" s="26"/>
      <c r="AG43">
        <f t="shared" si="2"/>
        <v>231.06522566162323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2.0924479908805926</v>
      </c>
      <c r="F44">
        <f>GT_Spot!S44</f>
        <v>0</v>
      </c>
      <c r="G44">
        <f>PPCL_NG!S44</f>
        <v>18.79</v>
      </c>
      <c r="H44">
        <f>PPCL_Spot!S44</f>
        <v>35.556296219143839</v>
      </c>
      <c r="I44">
        <f>Bawana_NG!S44</f>
        <v>31.04</v>
      </c>
      <c r="J44">
        <f>Bawana_RLNG!S44</f>
        <v>0</v>
      </c>
      <c r="K44">
        <f>Bawana_Spot!S44</f>
        <v>14.228820750807992</v>
      </c>
      <c r="L44">
        <f>TWOMCL!R44</f>
        <v>0</v>
      </c>
      <c r="M44">
        <f>EDWPCL!V44</f>
        <v>0</v>
      </c>
      <c r="N44">
        <f>'MSW BWN'!V44</f>
        <v>0.93717079999999986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18.239999999999998</v>
      </c>
      <c r="Z44" s="75">
        <f>IEX!Q44</f>
        <v>0</v>
      </c>
      <c r="AA44" s="117">
        <f>STOA!K44</f>
        <v>91.64</v>
      </c>
      <c r="AB44" s="117">
        <f>-STOA!Q44</f>
        <v>0</v>
      </c>
      <c r="AC44">
        <f t="shared" si="0"/>
        <v>1.8702176746953254</v>
      </c>
      <c r="AD44">
        <f t="shared" si="1"/>
        <v>210.6545180861371</v>
      </c>
      <c r="AE44">
        <f>'IDT-1'!E44</f>
        <v>0</v>
      </c>
      <c r="AF44" s="26"/>
      <c r="AG44">
        <f t="shared" si="2"/>
        <v>210.6545180861371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2.0924479908805926</v>
      </c>
      <c r="F45">
        <f>GT_Spot!S45</f>
        <v>0</v>
      </c>
      <c r="G45">
        <f>PPCL_NG!S45</f>
        <v>18.79</v>
      </c>
      <c r="H45">
        <f>PPCL_Spot!S45</f>
        <v>29.386938860535359</v>
      </c>
      <c r="I45">
        <f>Bawana_NG!S45</f>
        <v>31.04</v>
      </c>
      <c r="J45">
        <f>Bawana_RLNG!S45</f>
        <v>0</v>
      </c>
      <c r="K45">
        <f>Bawana_Spot!S45</f>
        <v>14.228820750807992</v>
      </c>
      <c r="L45">
        <f>TWOMCL!R45</f>
        <v>0</v>
      </c>
      <c r="M45">
        <f>EDWPCL!V45</f>
        <v>0</v>
      </c>
      <c r="N45">
        <f>'MSW BWN'!V45</f>
        <v>0.94103919999999974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198.70999999999998</v>
      </c>
      <c r="AB45" s="117">
        <f>-STOA!Q45</f>
        <v>0</v>
      </c>
      <c r="AC45">
        <f t="shared" si="0"/>
        <v>2.5976653718595708</v>
      </c>
      <c r="AD45">
        <f t="shared" si="1"/>
        <v>292.59158143036433</v>
      </c>
      <c r="AE45">
        <f>'IDT-1'!E45</f>
        <v>0</v>
      </c>
      <c r="AF45" s="26"/>
      <c r="AG45">
        <f t="shared" si="2"/>
        <v>292.59158143036433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2.0924479908805926</v>
      </c>
      <c r="F46">
        <f>GT_Spot!S46</f>
        <v>0</v>
      </c>
      <c r="G46">
        <f>PPCL_NG!S46</f>
        <v>18.79</v>
      </c>
      <c r="H46">
        <f>PPCL_Spot!S46</f>
        <v>27.55</v>
      </c>
      <c r="I46">
        <f>Bawana_NG!S46</f>
        <v>31.04</v>
      </c>
      <c r="J46">
        <f>Bawana_RLNG!S46</f>
        <v>0</v>
      </c>
      <c r="K46">
        <f>Bawana_Spot!S46</f>
        <v>14.228820750807992</v>
      </c>
      <c r="L46">
        <f>TWOMCL!R46</f>
        <v>0</v>
      </c>
      <c r="M46">
        <f>EDWPCL!V46</f>
        <v>0</v>
      </c>
      <c r="N46">
        <f>'MSW BWN'!V46</f>
        <v>0.99478959999999983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198.70999999999998</v>
      </c>
      <c r="AB46" s="117">
        <f>-STOA!Q46</f>
        <v>0</v>
      </c>
      <c r="AC46">
        <f t="shared" si="0"/>
        <v>2.5819733134068592</v>
      </c>
      <c r="AD46">
        <f t="shared" si="1"/>
        <v>290.82408502828167</v>
      </c>
      <c r="AE46">
        <f>'IDT-1'!E46</f>
        <v>0</v>
      </c>
      <c r="AF46" s="26"/>
      <c r="AG46">
        <f t="shared" si="2"/>
        <v>290.82408502828167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2.093200362647325</v>
      </c>
      <c r="F47">
        <f>GT_Spot!S47</f>
        <v>0</v>
      </c>
      <c r="G47">
        <f>PPCL_NG!S47</f>
        <v>18.79</v>
      </c>
      <c r="H47">
        <f>PPCL_Spot!S47</f>
        <v>27.596933674036219</v>
      </c>
      <c r="I47">
        <f>Bawana_NG!S47</f>
        <v>31.04</v>
      </c>
      <c r="J47">
        <f>Bawana_RLNG!S47</f>
        <v>0</v>
      </c>
      <c r="K47">
        <f>Bawana_Spot!S47</f>
        <v>14.228820750807992</v>
      </c>
      <c r="L47">
        <f>TWOMCL!R47</f>
        <v>0</v>
      </c>
      <c r="M47">
        <f>EDWPCL!V47</f>
        <v>0</v>
      </c>
      <c r="N47">
        <f>'MSW BWN'!V47</f>
        <v>0.91762519999999981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198.70999999999998</v>
      </c>
      <c r="AB47" s="117">
        <f>-STOA!Q47</f>
        <v>0</v>
      </c>
      <c r="AC47">
        <f t="shared" si="0"/>
        <v>2.5817139038899257</v>
      </c>
      <c r="AD47">
        <f t="shared" si="1"/>
        <v>290.79486608360162</v>
      </c>
      <c r="AE47">
        <f>'IDT-1'!E47</f>
        <v>0</v>
      </c>
      <c r="AF47" s="26"/>
      <c r="AG47">
        <f t="shared" si="2"/>
        <v>290.79486608360162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1.5690576230492197</v>
      </c>
      <c r="F48">
        <f>GT_Spot!S48</f>
        <v>0</v>
      </c>
      <c r="G48">
        <f>PPCL_NG!S48</f>
        <v>18.79</v>
      </c>
      <c r="H48">
        <f>PPCL_Spot!S48</f>
        <v>24.547272525274973</v>
      </c>
      <c r="I48">
        <f>Bawana_NG!S48</f>
        <v>31.04</v>
      </c>
      <c r="J48">
        <f>Bawana_RLNG!S48</f>
        <v>0</v>
      </c>
      <c r="K48">
        <f>Bawana_Spot!S48</f>
        <v>14.228820750807992</v>
      </c>
      <c r="L48">
        <f>TWOMCL!R48</f>
        <v>0</v>
      </c>
      <c r="M48">
        <f>EDWPCL!V48</f>
        <v>0</v>
      </c>
      <c r="N48">
        <f>'MSW BWN'!V48</f>
        <v>0.90194799999999975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198.70999999999998</v>
      </c>
      <c r="AB48" s="117">
        <f>-STOA!Q48</f>
        <v>0</v>
      </c>
      <c r="AC48">
        <f t="shared" si="0"/>
        <v>2.5501264703123634</v>
      </c>
      <c r="AD48">
        <f t="shared" si="1"/>
        <v>287.2369724288198</v>
      </c>
      <c r="AE48">
        <f>'IDT-1'!E48</f>
        <v>0</v>
      </c>
      <c r="AF48" s="26"/>
      <c r="AG48">
        <f t="shared" si="2"/>
        <v>287.2369724288198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1.5690576230492197</v>
      </c>
      <c r="F49">
        <f>GT_Spot!S49</f>
        <v>0</v>
      </c>
      <c r="G49">
        <f>PPCL_NG!S49</f>
        <v>18.79</v>
      </c>
      <c r="H49">
        <f>PPCL_Spot!S49</f>
        <v>23.527385846017108</v>
      </c>
      <c r="I49">
        <f>Bawana_NG!S49</f>
        <v>31.04</v>
      </c>
      <c r="J49">
        <f>Bawana_RLNG!S49</f>
        <v>0</v>
      </c>
      <c r="K49">
        <f>Bawana_Spot!S49</f>
        <v>12.001148719848368</v>
      </c>
      <c r="L49">
        <f>TWOMCL!R49</f>
        <v>0</v>
      </c>
      <c r="M49">
        <f>EDWPCL!V49</f>
        <v>0</v>
      </c>
      <c r="N49">
        <f>'MSW BWN'!V49</f>
        <v>0.94022479999999986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198.70999999999998</v>
      </c>
      <c r="AB49" s="117">
        <f>-STOA!Q49</f>
        <v>0</v>
      </c>
      <c r="AC49">
        <f t="shared" si="0"/>
        <v>2.5218847895024492</v>
      </c>
      <c r="AD49">
        <f t="shared" si="1"/>
        <v>284.05593219941221</v>
      </c>
      <c r="AE49">
        <f>'IDT-1'!E49</f>
        <v>0</v>
      </c>
      <c r="AF49" s="26"/>
      <c r="AG49">
        <f t="shared" si="2"/>
        <v>284.05593219941221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1.5690576230492197</v>
      </c>
      <c r="F50">
        <f>GT_Spot!S50</f>
        <v>0</v>
      </c>
      <c r="G50">
        <f>PPCL_NG!S50</f>
        <v>18.79</v>
      </c>
      <c r="H50">
        <f>PPCL_Spot!S50</f>
        <v>23.274827816040883</v>
      </c>
      <c r="I50">
        <f>Bawana_NG!S50</f>
        <v>31.04</v>
      </c>
      <c r="J50">
        <f>Bawana_RLNG!S50</f>
        <v>0</v>
      </c>
      <c r="K50">
        <f>Bawana_Spot!S50</f>
        <v>14.228820750807992</v>
      </c>
      <c r="L50">
        <f>TWOMCL!R50</f>
        <v>0</v>
      </c>
      <c r="M50">
        <f>EDWPCL!V50</f>
        <v>0</v>
      </c>
      <c r="N50">
        <f>'MSW BWN'!V50</f>
        <v>0.94103919999999974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198.70999999999998</v>
      </c>
      <c r="AB50" s="117">
        <f>-STOA!Q50</f>
        <v>0</v>
      </c>
      <c r="AC50">
        <f t="shared" si="0"/>
        <v>2.5392729594311034</v>
      </c>
      <c r="AD50">
        <f t="shared" si="1"/>
        <v>286.01447243046698</v>
      </c>
      <c r="AE50">
        <f>'IDT-1'!E50</f>
        <v>0</v>
      </c>
      <c r="AF50" s="26"/>
      <c r="AG50">
        <f t="shared" si="2"/>
        <v>286.01447243046698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2.0913043478260871</v>
      </c>
      <c r="F51">
        <f>GT_Spot!S51</f>
        <v>0</v>
      </c>
      <c r="G51">
        <f>PPCL_NG!S51</f>
        <v>18.79</v>
      </c>
      <c r="H51">
        <f>PPCL_Spot!S51</f>
        <v>25.575812684701067</v>
      </c>
      <c r="I51">
        <f>Bawana_NG!S51</f>
        <v>31.04</v>
      </c>
      <c r="J51">
        <f>Bawana_RLNG!S51</f>
        <v>0</v>
      </c>
      <c r="K51">
        <f>Bawana_Spot!S51</f>
        <v>14.228820750807992</v>
      </c>
      <c r="L51">
        <f>TWOMCL!R51</f>
        <v>0</v>
      </c>
      <c r="M51">
        <f>EDWPCL!V51</f>
        <v>0</v>
      </c>
      <c r="N51">
        <f>'MSW BWN'!V51</f>
        <v>0.93432039999999983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198.70999999999998</v>
      </c>
      <c r="AB51" s="117">
        <f>-STOA!Q51</f>
        <v>0</v>
      </c>
      <c r="AC51">
        <f t="shared" si="0"/>
        <v>2.8747927352901854</v>
      </c>
      <c r="AD51">
        <f t="shared" si="1"/>
        <v>253.49546544804494</v>
      </c>
      <c r="AE51">
        <f>'IDT-1'!E51</f>
        <v>0</v>
      </c>
      <c r="AF51" s="26"/>
      <c r="AG51">
        <f t="shared" si="2"/>
        <v>253.49546544804494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-35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2.0913043478260871</v>
      </c>
      <c r="F52">
        <f>GT_Spot!S52</f>
        <v>0</v>
      </c>
      <c r="G52">
        <f>PPCL_NG!S52</f>
        <v>18.79</v>
      </c>
      <c r="H52">
        <f>PPCL_Spot!S52</f>
        <v>25.575812684701067</v>
      </c>
      <c r="I52">
        <f>Bawana_NG!S52</f>
        <v>31.04</v>
      </c>
      <c r="J52">
        <f>Bawana_RLNG!S52</f>
        <v>0</v>
      </c>
      <c r="K52">
        <f>Bawana_Spot!S52</f>
        <v>14.228820750807992</v>
      </c>
      <c r="L52">
        <f>TWOMCL!R52</f>
        <v>0</v>
      </c>
      <c r="M52">
        <f>EDWPCL!V52</f>
        <v>0</v>
      </c>
      <c r="N52">
        <f>'MSW BWN'!V52</f>
        <v>0.86692879999999994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198.70999999999998</v>
      </c>
      <c r="AB52" s="117">
        <f>-STOA!Q52</f>
        <v>0</v>
      </c>
      <c r="AC52">
        <f t="shared" si="0"/>
        <v>2.5634652259333492</v>
      </c>
      <c r="AD52">
        <f t="shared" si="1"/>
        <v>288.73940135740179</v>
      </c>
      <c r="AE52">
        <f>'IDT-1'!E52</f>
        <v>0</v>
      </c>
      <c r="AF52" s="26"/>
      <c r="AG52">
        <f t="shared" si="2"/>
        <v>288.73940135740179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2.0913043478260871</v>
      </c>
      <c r="F53">
        <f>GT_Spot!S53</f>
        <v>0</v>
      </c>
      <c r="G53">
        <f>PPCL_NG!S53</f>
        <v>18.79</v>
      </c>
      <c r="H53">
        <f>PPCL_Spot!S53</f>
        <v>25.84</v>
      </c>
      <c r="I53">
        <f>Bawana_NG!S53</f>
        <v>31.04</v>
      </c>
      <c r="J53">
        <f>Bawana_RLNG!S53</f>
        <v>0</v>
      </c>
      <c r="K53">
        <f>Bawana_Spot!S53</f>
        <v>14.228820750807992</v>
      </c>
      <c r="L53">
        <f>TWOMCL!R53</f>
        <v>0</v>
      </c>
      <c r="M53">
        <f>EDWPCL!V53</f>
        <v>0</v>
      </c>
      <c r="N53">
        <f>'MSW BWN'!V53</f>
        <v>0.95081199999999977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198.70999999999998</v>
      </c>
      <c r="AB53" s="117">
        <f>-STOA!Q53</f>
        <v>0</v>
      </c>
      <c r="AC53">
        <f t="shared" si="0"/>
        <v>2.5665282464679802</v>
      </c>
      <c r="AD53">
        <f t="shared" si="1"/>
        <v>289.08440885216612</v>
      </c>
      <c r="AE53">
        <f>'IDT-1'!E53</f>
        <v>0</v>
      </c>
      <c r="AF53" s="26"/>
      <c r="AG53">
        <f t="shared" si="2"/>
        <v>289.08440885216612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2.0913043478260871</v>
      </c>
      <c r="F54">
        <f>GT_Spot!S54</f>
        <v>0</v>
      </c>
      <c r="G54">
        <f>PPCL_NG!S54</f>
        <v>18.79</v>
      </c>
      <c r="H54">
        <f>PPCL_Spot!S54</f>
        <v>25.84</v>
      </c>
      <c r="I54">
        <f>Bawana_NG!S54</f>
        <v>31.04</v>
      </c>
      <c r="J54">
        <f>Bawana_RLNG!S54</f>
        <v>0</v>
      </c>
      <c r="K54">
        <f>Bawana_Spot!S54</f>
        <v>14.178825867351165</v>
      </c>
      <c r="L54">
        <f>TWOMCL!R54</f>
        <v>0</v>
      </c>
      <c r="M54">
        <f>EDWPCL!V54</f>
        <v>0</v>
      </c>
      <c r="N54">
        <f>'MSW BWN'!V54</f>
        <v>0.9567163999999998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198.70999999999998</v>
      </c>
      <c r="AB54" s="117">
        <f>-STOA!Q54</f>
        <v>0</v>
      </c>
      <c r="AC54">
        <f t="shared" si="0"/>
        <v>2.56614025021356</v>
      </c>
      <c r="AD54">
        <f t="shared" si="1"/>
        <v>289.04070636496368</v>
      </c>
      <c r="AE54">
        <f>'IDT-1'!E54</f>
        <v>0</v>
      </c>
      <c r="AF54" s="26"/>
      <c r="AG54">
        <f t="shared" si="2"/>
        <v>289.04070636496368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2.0913043478260871</v>
      </c>
      <c r="F55">
        <f>GT_Spot!S55</f>
        <v>0</v>
      </c>
      <c r="G55">
        <f>PPCL_NG!S55</f>
        <v>18.79</v>
      </c>
      <c r="H55">
        <f>PPCL_Spot!S55</f>
        <v>24.717125915591211</v>
      </c>
      <c r="I55">
        <f>Bawana_NG!S55</f>
        <v>31.04</v>
      </c>
      <c r="J55">
        <f>Bawana_RLNG!S55</f>
        <v>0</v>
      </c>
      <c r="K55">
        <f>Bawana_Spot!S55</f>
        <v>12</v>
      </c>
      <c r="L55">
        <f>TWOMCL!R55</f>
        <v>0</v>
      </c>
      <c r="M55">
        <f>EDWPCL!V55</f>
        <v>0</v>
      </c>
      <c r="N55">
        <f>'MSW BWN'!V55</f>
        <v>0.94796159999999974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198.70999999999998</v>
      </c>
      <c r="AB55" s="117">
        <f>-STOA!Q55</f>
        <v>0</v>
      </c>
      <c r="AC55">
        <f t="shared" si="0"/>
        <v>2.537008248398072</v>
      </c>
      <c r="AD55">
        <f t="shared" si="1"/>
        <v>285.7593836150192</v>
      </c>
      <c r="AE55">
        <f>'IDT-1'!E55</f>
        <v>0</v>
      </c>
      <c r="AF55" s="26"/>
      <c r="AG55">
        <f t="shared" si="2"/>
        <v>285.7593836150192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2.0913043478260871</v>
      </c>
      <c r="F56">
        <f>GT_Spot!S56</f>
        <v>0</v>
      </c>
      <c r="G56">
        <f>PPCL_NG!S56</f>
        <v>18.79</v>
      </c>
      <c r="H56">
        <f>PPCL_Spot!S56</f>
        <v>25.252936387952087</v>
      </c>
      <c r="I56">
        <f>Bawana_NG!S56</f>
        <v>31.04</v>
      </c>
      <c r="J56">
        <f>Bawana_RLNG!S56</f>
        <v>0</v>
      </c>
      <c r="K56">
        <f>Bawana_Spot!S56</f>
        <v>14.178825867351165</v>
      </c>
      <c r="L56">
        <f>TWOMCL!R56</f>
        <v>0</v>
      </c>
      <c r="M56">
        <f>EDWPCL!V56</f>
        <v>0</v>
      </c>
      <c r="N56">
        <f>'MSW BWN'!V56</f>
        <v>0.96852519999999975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198.70999999999998</v>
      </c>
      <c r="AB56" s="117">
        <f>-STOA!Q56</f>
        <v>0</v>
      </c>
      <c r="AC56">
        <f t="shared" si="0"/>
        <v>2.8718124711443744</v>
      </c>
      <c r="AD56">
        <f t="shared" si="1"/>
        <v>253.15977933198496</v>
      </c>
      <c r="AE56">
        <f>'IDT-1'!E56</f>
        <v>0</v>
      </c>
      <c r="AF56" s="26"/>
      <c r="AG56">
        <f t="shared" si="2"/>
        <v>253.15977933198496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-35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2.0913043478260871</v>
      </c>
      <c r="F57">
        <f>GT_Spot!S57</f>
        <v>0</v>
      </c>
      <c r="G57">
        <f>PPCL_NG!S57</f>
        <v>18.79</v>
      </c>
      <c r="H57">
        <f>PPCL_Spot!S57</f>
        <v>25.252936387952087</v>
      </c>
      <c r="I57">
        <f>Bawana_NG!S57</f>
        <v>31.04</v>
      </c>
      <c r="J57">
        <f>Bawana_RLNG!S57</f>
        <v>0</v>
      </c>
      <c r="K57">
        <f>Bawana_Spot!S57</f>
        <v>14.160000000000002</v>
      </c>
      <c r="L57">
        <f>TWOMCL!R57</f>
        <v>0</v>
      </c>
      <c r="M57">
        <f>EDWPCL!V57</f>
        <v>0</v>
      </c>
      <c r="N57">
        <f>'MSW BWN'!V57</f>
        <v>0.94103919999999974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198.70999999999998</v>
      </c>
      <c r="AB57" s="117">
        <f>-STOA!Q57</f>
        <v>0</v>
      </c>
      <c r="AC57">
        <f t="shared" si="0"/>
        <v>2.5606704634348483</v>
      </c>
      <c r="AD57">
        <f t="shared" si="1"/>
        <v>288.42460947234332</v>
      </c>
      <c r="AE57">
        <f>'IDT-1'!E57</f>
        <v>0</v>
      </c>
      <c r="AF57" s="26"/>
      <c r="AG57">
        <f t="shared" si="2"/>
        <v>288.42460947234332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2.0913043478260871</v>
      </c>
      <c r="F58">
        <f>GT_Spot!S58</f>
        <v>0</v>
      </c>
      <c r="G58">
        <f>PPCL_NG!S58</f>
        <v>18.79</v>
      </c>
      <c r="H58">
        <f>PPCL_Spot!S58</f>
        <v>25.252936387952087</v>
      </c>
      <c r="I58">
        <f>Bawana_NG!S58</f>
        <v>31.04</v>
      </c>
      <c r="J58">
        <f>Bawana_RLNG!S58</f>
        <v>0</v>
      </c>
      <c r="K58">
        <f>Bawana_Spot!S58</f>
        <v>14.160000000000002</v>
      </c>
      <c r="L58">
        <f>TWOMCL!R58</f>
        <v>0</v>
      </c>
      <c r="M58">
        <f>EDWPCL!V58</f>
        <v>0</v>
      </c>
      <c r="N58">
        <f>'MSW BWN'!V58</f>
        <v>0.93432039999999983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198.70999999999998</v>
      </c>
      <c r="AB58" s="117">
        <f>-STOA!Q58</f>
        <v>0</v>
      </c>
      <c r="AC58">
        <f t="shared" si="0"/>
        <v>2.5606113379948479</v>
      </c>
      <c r="AD58">
        <f t="shared" si="1"/>
        <v>288.41794979778331</v>
      </c>
      <c r="AE58">
        <f>'IDT-1'!E58</f>
        <v>0</v>
      </c>
      <c r="AF58" s="26"/>
      <c r="AG58">
        <f t="shared" si="2"/>
        <v>288.41794979778331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2.0407407407407403</v>
      </c>
      <c r="F59">
        <f>GT_Spot!S59</f>
        <v>0</v>
      </c>
      <c r="G59">
        <f>PPCL_NG!S59</f>
        <v>18.79</v>
      </c>
      <c r="H59">
        <f>PPCL_Spot!S59</f>
        <v>25.252936387952087</v>
      </c>
      <c r="I59">
        <f>Bawana_NG!S59</f>
        <v>31.04</v>
      </c>
      <c r="J59">
        <f>Bawana_RLNG!S59</f>
        <v>0</v>
      </c>
      <c r="K59">
        <f>Bawana_Spot!S59</f>
        <v>14.160000000000002</v>
      </c>
      <c r="L59">
        <f>TWOMCL!R59</f>
        <v>0</v>
      </c>
      <c r="M59">
        <f>EDWPCL!V59</f>
        <v>0</v>
      </c>
      <c r="N59">
        <f>'MSW BWN'!V59</f>
        <v>0.94694359999999977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198.70999999999998</v>
      </c>
      <c r="AB59" s="117">
        <f>-STOA!Q59</f>
        <v>0</v>
      </c>
      <c r="AC59">
        <f t="shared" si="0"/>
        <v>2.5602774624124969</v>
      </c>
      <c r="AD59">
        <f t="shared" si="1"/>
        <v>288.38034326628031</v>
      </c>
      <c r="AE59">
        <f>'IDT-1'!E59</f>
        <v>0</v>
      </c>
      <c r="AF59" s="26"/>
      <c r="AG59">
        <f t="shared" si="2"/>
        <v>288.38034326628031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2.0407407407407403</v>
      </c>
      <c r="F60">
        <f>GT_Spot!S60</f>
        <v>0</v>
      </c>
      <c r="G60">
        <f>PPCL_NG!S60</f>
        <v>18.79</v>
      </c>
      <c r="H60">
        <f>PPCL_Spot!S60</f>
        <v>25.252936387952087</v>
      </c>
      <c r="I60">
        <f>Bawana_NG!S60</f>
        <v>31.04</v>
      </c>
      <c r="J60">
        <f>Bawana_RLNG!S60</f>
        <v>0</v>
      </c>
      <c r="K60">
        <f>Bawana_Spot!S60</f>
        <v>14.160000000000002</v>
      </c>
      <c r="L60">
        <f>TWOMCL!R60</f>
        <v>0</v>
      </c>
      <c r="M60">
        <f>EDWPCL!V60</f>
        <v>0</v>
      </c>
      <c r="N60">
        <f>'MSW BWN'!V60</f>
        <v>0.92454759999999991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198.70999999999998</v>
      </c>
      <c r="AB60" s="117">
        <f>-STOA!Q60</f>
        <v>0</v>
      </c>
      <c r="AC60">
        <f t="shared" si="0"/>
        <v>2.5600803776124965</v>
      </c>
      <c r="AD60">
        <f t="shared" si="1"/>
        <v>288.35814435108028</v>
      </c>
      <c r="AE60">
        <f>'IDT-1'!E60</f>
        <v>0</v>
      </c>
      <c r="AF60" s="26"/>
      <c r="AG60">
        <f t="shared" si="2"/>
        <v>288.35814435108028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2.0407407407407403</v>
      </c>
      <c r="F61">
        <f>GT_Spot!S61</f>
        <v>0</v>
      </c>
      <c r="G61">
        <f>PPCL_NG!S61</f>
        <v>18.79</v>
      </c>
      <c r="H61">
        <f>PPCL_Spot!S61</f>
        <v>24.717125915591211</v>
      </c>
      <c r="I61">
        <f>Bawana_NG!S61</f>
        <v>31.04</v>
      </c>
      <c r="J61">
        <f>Bawana_RLNG!S61</f>
        <v>0</v>
      </c>
      <c r="K61">
        <f>Bawana_Spot!S61</f>
        <v>12</v>
      </c>
      <c r="L61">
        <f>TWOMCL!R61</f>
        <v>0</v>
      </c>
      <c r="M61">
        <f>EDWPCL!V61</f>
        <v>0</v>
      </c>
      <c r="N61">
        <f>'MSW BWN'!V61</f>
        <v>0.89909759999999994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198.70999999999998</v>
      </c>
      <c r="AB61" s="117">
        <f>-STOA!Q61</f>
        <v>0</v>
      </c>
      <c r="AC61">
        <f t="shared" si="0"/>
        <v>2.7580864735106041</v>
      </c>
      <c r="AD61">
        <f t="shared" si="1"/>
        <v>260.43887778282135</v>
      </c>
      <c r="AE61">
        <f>'IDT-1'!E61</f>
        <v>0</v>
      </c>
      <c r="AF61" s="26"/>
      <c r="AG61">
        <f t="shared" si="2"/>
        <v>260.43887778282135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-25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2.0407407407407403</v>
      </c>
      <c r="F62">
        <f>GT_Spot!S62</f>
        <v>0</v>
      </c>
      <c r="G62">
        <f>PPCL_NG!S62</f>
        <v>18.79</v>
      </c>
      <c r="H62">
        <f>PPCL_Spot!S62</f>
        <v>25.252936387952087</v>
      </c>
      <c r="I62">
        <f>Bawana_NG!S62</f>
        <v>31.04</v>
      </c>
      <c r="J62">
        <f>Bawana_RLNG!S62</f>
        <v>0</v>
      </c>
      <c r="K62">
        <f>Bawana_Spot!S62</f>
        <v>22</v>
      </c>
      <c r="L62">
        <f>TWOMCL!R62</f>
        <v>0</v>
      </c>
      <c r="M62">
        <f>EDWPCL!V62</f>
        <v>0</v>
      </c>
      <c r="N62">
        <f>'MSW BWN'!V62</f>
        <v>0.92067919999999992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198.70999999999998</v>
      </c>
      <c r="AB62" s="117">
        <f>-STOA!Q62</f>
        <v>0</v>
      </c>
      <c r="AC62">
        <f t="shared" si="0"/>
        <v>2.6336143356924966</v>
      </c>
      <c r="AD62">
        <f t="shared" si="1"/>
        <v>296.64074199300029</v>
      </c>
      <c r="AE62">
        <f>'IDT-1'!E62</f>
        <v>0</v>
      </c>
      <c r="AF62" s="26"/>
      <c r="AG62">
        <f t="shared" si="2"/>
        <v>296.64074199300029</v>
      </c>
      <c r="AI62" s="75">
        <f>PXIL!K62</f>
        <v>0</v>
      </c>
      <c r="AJ62" s="75">
        <f>PXIL!Q62</f>
        <v>0</v>
      </c>
      <c r="AK62" s="75">
        <f>RTM_IEX!K62</f>
        <v>0.52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1.7121202727836329</v>
      </c>
      <c r="F63">
        <f>GT_Spot!S63</f>
        <v>0</v>
      </c>
      <c r="G63">
        <f>PPCL_NG!S63</f>
        <v>18.79</v>
      </c>
      <c r="H63">
        <f>PPCL_Spot!S63</f>
        <v>23.034643106254361</v>
      </c>
      <c r="I63">
        <f>Bawana_NG!S63</f>
        <v>31.04</v>
      </c>
      <c r="J63">
        <f>Bawana_RLNG!S63</f>
        <v>0</v>
      </c>
      <c r="K63">
        <f>Bawana_Spot!S63</f>
        <v>22</v>
      </c>
      <c r="L63">
        <f>TWOMCL!R63</f>
        <v>0</v>
      </c>
      <c r="M63">
        <f>EDWPCL!V63</f>
        <v>0</v>
      </c>
      <c r="N63">
        <f>'MSW BWN'!V63</f>
        <v>0.9880707999999998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198.70999999999998</v>
      </c>
      <c r="AB63" s="117">
        <f>-STOA!Q63</f>
        <v>0</v>
      </c>
      <c r="AC63">
        <f t="shared" si="0"/>
        <v>2.6111785407755344</v>
      </c>
      <c r="AD63">
        <f t="shared" si="1"/>
        <v>294.1136556382624</v>
      </c>
      <c r="AE63">
        <f>'IDT-1'!E63</f>
        <v>0</v>
      </c>
      <c r="AF63" s="26"/>
      <c r="AG63">
        <f t="shared" si="2"/>
        <v>294.1136556382624</v>
      </c>
      <c r="AI63" s="75">
        <f>PXIL!K63</f>
        <v>0</v>
      </c>
      <c r="AJ63" s="75">
        <f>PXIL!Q63</f>
        <v>0</v>
      </c>
      <c r="AK63" s="75">
        <f>RTM_IEX!K63</f>
        <v>0.45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1.7121202727836329</v>
      </c>
      <c r="F64">
        <f>GT_Spot!S64</f>
        <v>0</v>
      </c>
      <c r="G64">
        <f>PPCL_NG!S64</f>
        <v>18.79</v>
      </c>
      <c r="H64">
        <f>PPCL_Spot!S64</f>
        <v>23.034643106254361</v>
      </c>
      <c r="I64">
        <f>Bawana_NG!S64</f>
        <v>31.04</v>
      </c>
      <c r="J64">
        <f>Bawana_RLNG!S64</f>
        <v>0</v>
      </c>
      <c r="K64">
        <f>Bawana_Spot!S64</f>
        <v>22</v>
      </c>
      <c r="L64">
        <f>TWOMCL!R64</f>
        <v>0</v>
      </c>
      <c r="M64">
        <f>EDWPCL!V64</f>
        <v>0</v>
      </c>
      <c r="N64">
        <f>'MSW BWN'!V64</f>
        <v>0.97727999999999982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198.70999999999998</v>
      </c>
      <c r="AB64" s="117">
        <f>-STOA!Q64</f>
        <v>0</v>
      </c>
      <c r="AC64">
        <f t="shared" si="0"/>
        <v>2.6109075817355341</v>
      </c>
      <c r="AD64">
        <f t="shared" si="1"/>
        <v>294.08313579730242</v>
      </c>
      <c r="AE64">
        <f>'IDT-1'!E64</f>
        <v>0</v>
      </c>
      <c r="AF64" s="26"/>
      <c r="AG64">
        <f t="shared" si="2"/>
        <v>294.08313579730242</v>
      </c>
      <c r="AI64" s="75">
        <f>PXIL!K64</f>
        <v>0</v>
      </c>
      <c r="AJ64" s="75">
        <f>PXIL!Q64</f>
        <v>0</v>
      </c>
      <c r="AK64" s="75">
        <f>RTM_IEX!K64</f>
        <v>0.43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1.7121202727836329</v>
      </c>
      <c r="F65">
        <f>GT_Spot!S65</f>
        <v>0</v>
      </c>
      <c r="G65">
        <f>PPCL_NG!S65</f>
        <v>18.79</v>
      </c>
      <c r="H65">
        <f>PPCL_Spot!S65</f>
        <v>23.034643106254361</v>
      </c>
      <c r="I65">
        <f>Bawana_NG!S65</f>
        <v>31.04</v>
      </c>
      <c r="J65">
        <f>Bawana_RLNG!S65</f>
        <v>0</v>
      </c>
      <c r="K65">
        <f>Bawana_Spot!S65</f>
        <v>22</v>
      </c>
      <c r="L65">
        <f>TWOMCL!R65</f>
        <v>0</v>
      </c>
      <c r="M65">
        <f>EDWPCL!V65</f>
        <v>0</v>
      </c>
      <c r="N65">
        <f>'MSW BWN'!V65</f>
        <v>0.8931931999999998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198.70999999999998</v>
      </c>
      <c r="AB65" s="117">
        <f>-STOA!Q65</f>
        <v>0</v>
      </c>
      <c r="AC65">
        <f t="shared" si="0"/>
        <v>2.6106956178955345</v>
      </c>
      <c r="AD65">
        <f t="shared" si="1"/>
        <v>294.05926096114246</v>
      </c>
      <c r="AE65">
        <f>'IDT-1'!E65</f>
        <v>0</v>
      </c>
      <c r="AF65" s="26"/>
      <c r="AG65">
        <f t="shared" si="2"/>
        <v>294.05926096114246</v>
      </c>
      <c r="AI65" s="75">
        <f>PXIL!K65</f>
        <v>0</v>
      </c>
      <c r="AJ65" s="75">
        <f>PXIL!Q65</f>
        <v>0</v>
      </c>
      <c r="AK65" s="75">
        <f>RTM_IEX!K65</f>
        <v>0.49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1.7121202727836329</v>
      </c>
      <c r="F66">
        <f>GT_Spot!S66</f>
        <v>0</v>
      </c>
      <c r="G66">
        <f>PPCL_NG!S66</f>
        <v>18.79</v>
      </c>
      <c r="H66">
        <f>PPCL_Spot!S66</f>
        <v>23.034643106254361</v>
      </c>
      <c r="I66">
        <f>Bawana_NG!S66</f>
        <v>31.04</v>
      </c>
      <c r="J66">
        <f>Bawana_RLNG!S66</f>
        <v>0</v>
      </c>
      <c r="K66">
        <f>Bawana_Spot!S66</f>
        <v>12</v>
      </c>
      <c r="L66">
        <f>TWOMCL!R66</f>
        <v>0</v>
      </c>
      <c r="M66">
        <f>EDWPCL!V66</f>
        <v>0</v>
      </c>
      <c r="N66">
        <f>'MSW BWN'!V66</f>
        <v>0.91090639999999989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179.41</v>
      </c>
      <c r="AB66" s="117">
        <f>-STOA!Q66</f>
        <v>0</v>
      </c>
      <c r="AC66">
        <f t="shared" si="0"/>
        <v>2.4374807692774878</v>
      </c>
      <c r="AD66">
        <f t="shared" si="1"/>
        <v>254.46018900976048</v>
      </c>
      <c r="AE66">
        <f>'IDT-1'!E66</f>
        <v>0</v>
      </c>
      <c r="AF66" s="26"/>
      <c r="AG66">
        <f t="shared" si="2"/>
        <v>254.46018900976048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-10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1.7121202727836329</v>
      </c>
      <c r="F67">
        <f>GT_Spot!S67</f>
        <v>0</v>
      </c>
      <c r="G67">
        <f>PPCL_NG!S67</f>
        <v>18.79</v>
      </c>
      <c r="H67">
        <f>PPCL_Spot!S67</f>
        <v>22.532620072101405</v>
      </c>
      <c r="I67">
        <f>Bawana_NG!S67</f>
        <v>31.04</v>
      </c>
      <c r="J67">
        <f>Bawana_RLNG!S67</f>
        <v>0</v>
      </c>
      <c r="K67">
        <f>Bawana_Spot!S67</f>
        <v>42</v>
      </c>
      <c r="L67">
        <f>TWOMCL!R67</f>
        <v>0</v>
      </c>
      <c r="M67">
        <f>EDWPCL!V67</f>
        <v>0</v>
      </c>
      <c r="N67">
        <f>'MSW BWN'!V67</f>
        <v>0.92149359999999969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179.41</v>
      </c>
      <c r="AB67" s="117">
        <f>-STOA!Q67</f>
        <v>0</v>
      </c>
      <c r="AC67">
        <f t="shared" si="0"/>
        <v>2.6160308587149887</v>
      </c>
      <c r="AD67">
        <f t="shared" si="1"/>
        <v>294.6602030861701</v>
      </c>
      <c r="AE67">
        <f>'IDT-1'!E67</f>
        <v>0</v>
      </c>
      <c r="AF67" s="26"/>
      <c r="AG67">
        <f t="shared" si="2"/>
        <v>294.6602030861701</v>
      </c>
      <c r="AI67" s="75">
        <f>PXIL!K67</f>
        <v>0</v>
      </c>
      <c r="AJ67" s="75">
        <f>PXIL!Q67</f>
        <v>0</v>
      </c>
      <c r="AK67" s="75">
        <f>RTM_IEX!K67</f>
        <v>0.87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1.7121202727836329</v>
      </c>
      <c r="F68">
        <f>GT_Spot!S68</f>
        <v>0</v>
      </c>
      <c r="G68">
        <f>PPCL_NG!S68</f>
        <v>18.79</v>
      </c>
      <c r="H68">
        <f>PPCL_Spot!S68</f>
        <v>23.034643106254361</v>
      </c>
      <c r="I68">
        <f>Bawana_NG!S68</f>
        <v>31.04</v>
      </c>
      <c r="J68">
        <f>Bawana_RLNG!S68</f>
        <v>0</v>
      </c>
      <c r="K68">
        <f>Bawana_Spot!S68</f>
        <v>42</v>
      </c>
      <c r="L68">
        <f>TWOMCL!R68</f>
        <v>0</v>
      </c>
      <c r="M68">
        <f>EDWPCL!V68</f>
        <v>0</v>
      </c>
      <c r="N68">
        <f>'MSW BWN'!V68</f>
        <v>0.94205719999999982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179.41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2.6202776210955343</v>
      </c>
      <c r="AD68">
        <f t="shared" ref="AD68:AD98" si="4">SUM(B68:AB68,AI68:AR68)-AC68</f>
        <v>295.13854295794243</v>
      </c>
      <c r="AE68">
        <f>'IDT-1'!E68</f>
        <v>0</v>
      </c>
      <c r="AF68" s="26"/>
      <c r="AG68">
        <f t="shared" ref="AG68:AG98" si="5">SUM(AD68:AF68)</f>
        <v>295.13854295794243</v>
      </c>
      <c r="AI68" s="75">
        <f>PXIL!K68</f>
        <v>0</v>
      </c>
      <c r="AJ68" s="75">
        <f>PXIL!Q68</f>
        <v>0</v>
      </c>
      <c r="AK68" s="75">
        <f>RTM_IEX!K68</f>
        <v>0.83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2.0300560049782201</v>
      </c>
      <c r="F69">
        <f>GT_Spot!S69</f>
        <v>0</v>
      </c>
      <c r="G69">
        <f>PPCL_NG!S69</f>
        <v>18.79</v>
      </c>
      <c r="H69">
        <f>PPCL_Spot!S69</f>
        <v>26.873750290630085</v>
      </c>
      <c r="I69">
        <f>Bawana_NG!S69</f>
        <v>31.04</v>
      </c>
      <c r="J69">
        <f>Bawana_RLNG!S69</f>
        <v>0</v>
      </c>
      <c r="K69">
        <f>Bawana_Spot!S69</f>
        <v>42</v>
      </c>
      <c r="L69">
        <f>TWOMCL!R69</f>
        <v>0</v>
      </c>
      <c r="M69">
        <f>EDWPCL!V69</f>
        <v>0</v>
      </c>
      <c r="N69">
        <f>'MSW BWN'!V69</f>
        <v>0.93045199999999995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179.41</v>
      </c>
      <c r="AB69" s="117">
        <f>-STOA!Q69</f>
        <v>0</v>
      </c>
      <c r="AC69">
        <f t="shared" si="3"/>
        <v>2.6546454730013531</v>
      </c>
      <c r="AD69">
        <f t="shared" si="4"/>
        <v>299.00961282260687</v>
      </c>
      <c r="AE69">
        <f>'IDT-1'!E69</f>
        <v>0</v>
      </c>
      <c r="AF69" s="26"/>
      <c r="AG69">
        <f t="shared" si="5"/>
        <v>299.00961282260687</v>
      </c>
      <c r="AI69" s="75">
        <f>PXIL!K69</f>
        <v>0</v>
      </c>
      <c r="AJ69" s="75">
        <f>PXIL!Q69</f>
        <v>0</v>
      </c>
      <c r="AK69" s="75">
        <f>RTM_IEX!K69</f>
        <v>0.59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2.0300560049782201</v>
      </c>
      <c r="F70">
        <f>GT_Spot!S70</f>
        <v>0</v>
      </c>
      <c r="G70">
        <f>PPCL_NG!S70</f>
        <v>18.79</v>
      </c>
      <c r="H70">
        <f>PPCL_Spot!S70</f>
        <v>26.873750290630085</v>
      </c>
      <c r="I70">
        <f>Bawana_NG!S70</f>
        <v>31.04</v>
      </c>
      <c r="J70">
        <f>Bawana_RLNG!S70</f>
        <v>0</v>
      </c>
      <c r="K70">
        <f>Bawana_Spot!S70</f>
        <v>42</v>
      </c>
      <c r="L70">
        <f>TWOMCL!R70</f>
        <v>0</v>
      </c>
      <c r="M70">
        <f>EDWPCL!V70</f>
        <v>0</v>
      </c>
      <c r="N70">
        <f>'MSW BWN'!V70</f>
        <v>0.89136079999999995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160.12</v>
      </c>
      <c r="AB70" s="117">
        <f>-STOA!Q70</f>
        <v>0</v>
      </c>
      <c r="AC70">
        <f t="shared" si="3"/>
        <v>2.4847254704413531</v>
      </c>
      <c r="AD70">
        <f t="shared" si="4"/>
        <v>279.87044162516696</v>
      </c>
      <c r="AE70">
        <f>'IDT-1'!E70</f>
        <v>0</v>
      </c>
      <c r="AF70" s="26"/>
      <c r="AG70">
        <f t="shared" si="5"/>
        <v>279.87044162516696</v>
      </c>
      <c r="AI70" s="75">
        <f>PXIL!K70</f>
        <v>0</v>
      </c>
      <c r="AJ70" s="75">
        <f>PXIL!Q70</f>
        <v>0</v>
      </c>
      <c r="AK70" s="75">
        <f>RTM_IEX!K70</f>
        <v>0.61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1.8345437616387337</v>
      </c>
      <c r="F71">
        <f>GT_Spot!S71</f>
        <v>0</v>
      </c>
      <c r="G71">
        <f>PPCL_NG!S71</f>
        <v>18.79</v>
      </c>
      <c r="H71">
        <f>PPCL_Spot!S71</f>
        <v>24.317236677650271</v>
      </c>
      <c r="I71">
        <f>Bawana_NG!S71</f>
        <v>31.04</v>
      </c>
      <c r="J71">
        <f>Bawana_RLNG!S71</f>
        <v>0</v>
      </c>
      <c r="K71">
        <f>Bawana_Spot!S71</f>
        <v>17</v>
      </c>
      <c r="L71">
        <f>TWOMCL!R71</f>
        <v>0</v>
      </c>
      <c r="M71">
        <f>EDWPCL!V71</f>
        <v>0</v>
      </c>
      <c r="N71">
        <f>'MSW BWN'!V71</f>
        <v>0.95977039999999991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160.12</v>
      </c>
      <c r="AB71" s="117">
        <f>-STOA!Q71</f>
        <v>0</v>
      </c>
      <c r="AC71">
        <f t="shared" si="3"/>
        <v>2.2357416473857432</v>
      </c>
      <c r="AD71">
        <f t="shared" si="4"/>
        <v>251.82580919190326</v>
      </c>
      <c r="AE71">
        <f>'IDT-1'!E71</f>
        <v>0</v>
      </c>
      <c r="AF71" s="26"/>
      <c r="AG71">
        <f t="shared" si="5"/>
        <v>251.82580919190326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1.8345437616387337</v>
      </c>
      <c r="F72">
        <f>GT_Spot!S72</f>
        <v>0</v>
      </c>
      <c r="G72">
        <f>PPCL_NG!S72</f>
        <v>18.79</v>
      </c>
      <c r="H72">
        <f>PPCL_Spot!S72</f>
        <v>24.317236677650271</v>
      </c>
      <c r="I72">
        <f>Bawana_NG!S72</f>
        <v>31.04</v>
      </c>
      <c r="J72">
        <f>Bawana_RLNG!S72</f>
        <v>0</v>
      </c>
      <c r="K72">
        <f>Bawana_Spot!S72</f>
        <v>37.56865826220492</v>
      </c>
      <c r="L72">
        <f>TWOMCL!R72</f>
        <v>0</v>
      </c>
      <c r="M72">
        <f>EDWPCL!V72</f>
        <v>0</v>
      </c>
      <c r="N72">
        <f>'MSW BWN'!V72</f>
        <v>0.96750719999999968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0.9</v>
      </c>
      <c r="Z72" s="75">
        <f>IEX!Q72</f>
        <v>0</v>
      </c>
      <c r="AA72" s="117">
        <f>STOA!K72</f>
        <v>140.83000000000001</v>
      </c>
      <c r="AB72" s="117">
        <f>-STOA!Q72</f>
        <v>0</v>
      </c>
      <c r="AC72">
        <f t="shared" si="3"/>
        <v>2.2722299239331467</v>
      </c>
      <c r="AD72">
        <f t="shared" si="4"/>
        <v>255.93571597756079</v>
      </c>
      <c r="AE72">
        <f>'IDT-1'!E72</f>
        <v>0</v>
      </c>
      <c r="AF72" s="26"/>
      <c r="AG72">
        <f t="shared" si="5"/>
        <v>255.93571597756079</v>
      </c>
      <c r="AI72" s="75">
        <f>PXIL!K72</f>
        <v>0</v>
      </c>
      <c r="AJ72" s="75">
        <f>PXIL!Q72</f>
        <v>0</v>
      </c>
      <c r="AK72" s="75">
        <f>RTM_IEX!K72</f>
        <v>1.96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1.8345437616387337</v>
      </c>
      <c r="F73">
        <f>GT_Spot!S73</f>
        <v>0</v>
      </c>
      <c r="G73">
        <f>PPCL_NG!S73</f>
        <v>18.79</v>
      </c>
      <c r="H73">
        <f>PPCL_Spot!S73</f>
        <v>38.19</v>
      </c>
      <c r="I73">
        <f>Bawana_NG!S73</f>
        <v>31.04</v>
      </c>
      <c r="J73">
        <f>Bawana_RLNG!S73</f>
        <v>0</v>
      </c>
      <c r="K73">
        <f>Bawana_Spot!S73</f>
        <v>46.981736268649506</v>
      </c>
      <c r="L73">
        <f>TWOMCL!R73</f>
        <v>0</v>
      </c>
      <c r="M73">
        <f>EDWPCL!V73</f>
        <v>0</v>
      </c>
      <c r="N73">
        <f>'MSW BWN'!V73</f>
        <v>0.91762519999999981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18.989999999999998</v>
      </c>
      <c r="Z73" s="75">
        <f>IEX!Q73</f>
        <v>0</v>
      </c>
      <c r="AA73" s="117">
        <f>STOA!K73</f>
        <v>36.659999999999997</v>
      </c>
      <c r="AB73" s="117">
        <f>-STOA!Q73</f>
        <v>0</v>
      </c>
      <c r="AC73">
        <f t="shared" si="3"/>
        <v>1.7325783660265366</v>
      </c>
      <c r="AD73">
        <f t="shared" si="4"/>
        <v>195.1513268642617</v>
      </c>
      <c r="AE73">
        <f>'IDT-1'!E73</f>
        <v>0</v>
      </c>
      <c r="AF73" s="26"/>
      <c r="AG73">
        <f t="shared" si="5"/>
        <v>195.1513268642617</v>
      </c>
      <c r="AI73" s="75">
        <f>PXIL!K73</f>
        <v>0</v>
      </c>
      <c r="AJ73" s="75">
        <f>PXIL!Q73</f>
        <v>0</v>
      </c>
      <c r="AK73" s="75">
        <f>RTM_IEX!K73</f>
        <v>3.48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1.8345437616387337</v>
      </c>
      <c r="F74">
        <f>GT_Spot!S74</f>
        <v>0</v>
      </c>
      <c r="G74">
        <f>PPCL_NG!S74</f>
        <v>18.79</v>
      </c>
      <c r="H74">
        <f>PPCL_Spot!S74</f>
        <v>38.854415274463001</v>
      </c>
      <c r="I74">
        <f>Bawana_NG!S74</f>
        <v>31.04</v>
      </c>
      <c r="J74">
        <f>Bawana_RLNG!S74</f>
        <v>0</v>
      </c>
      <c r="K74">
        <f>Bawana_Spot!S74</f>
        <v>48.55</v>
      </c>
      <c r="L74">
        <f>TWOMCL!R74</f>
        <v>0</v>
      </c>
      <c r="M74">
        <f>EDWPCL!V74</f>
        <v>0</v>
      </c>
      <c r="N74">
        <f>'MSW BWN'!V74</f>
        <v>0.87262959999999978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20.12</v>
      </c>
      <c r="Z74" s="75">
        <f>IEX!Q74</f>
        <v>0</v>
      </c>
      <c r="AA74" s="117">
        <f>STOA!K74</f>
        <v>26.049999999999997</v>
      </c>
      <c r="AB74" s="117">
        <f>-STOA!Q74</f>
        <v>0</v>
      </c>
      <c r="AC74">
        <f t="shared" si="3"/>
        <v>1.6655899799976952</v>
      </c>
      <c r="AD74">
        <f t="shared" si="4"/>
        <v>187.60599865610402</v>
      </c>
      <c r="AE74">
        <f>'IDT-1'!E74</f>
        <v>0</v>
      </c>
      <c r="AF74" s="26"/>
      <c r="AG74">
        <f t="shared" si="5"/>
        <v>187.60599865610402</v>
      </c>
      <c r="AI74" s="75">
        <f>PXIL!K74</f>
        <v>0</v>
      </c>
      <c r="AJ74" s="75">
        <f>PXIL!Q74</f>
        <v>0</v>
      </c>
      <c r="AK74" s="75">
        <f>RTM_IEX!K74</f>
        <v>3.16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1.8829768002410368</v>
      </c>
      <c r="F75">
        <f>GT_Spot!S75</f>
        <v>0</v>
      </c>
      <c r="G75">
        <f>PPCL_NG!S75</f>
        <v>18.79</v>
      </c>
      <c r="H75">
        <f>PPCL_Spot!S75</f>
        <v>38.854415274463001</v>
      </c>
      <c r="I75">
        <f>Bawana_NG!S75</f>
        <v>31.04</v>
      </c>
      <c r="J75">
        <f>Bawana_RLNG!S75</f>
        <v>0</v>
      </c>
      <c r="K75">
        <f>Bawana_Spot!S75</f>
        <v>60</v>
      </c>
      <c r="L75">
        <f>TWOMCL!R75</f>
        <v>0</v>
      </c>
      <c r="M75">
        <f>EDWPCL!V75</f>
        <v>0</v>
      </c>
      <c r="N75">
        <f>'MSW BWN'!V75</f>
        <v>0.91375679999999992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20.89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1.5350821100973957</v>
      </c>
      <c r="AD75">
        <f t="shared" si="4"/>
        <v>172.90606676460663</v>
      </c>
      <c r="AE75">
        <f>'IDT-1'!E75</f>
        <v>0</v>
      </c>
      <c r="AF75" s="26"/>
      <c r="AG75">
        <f t="shared" si="5"/>
        <v>172.90606676460663</v>
      </c>
      <c r="AI75" s="75">
        <f>PXIL!K75</f>
        <v>0</v>
      </c>
      <c r="AJ75" s="75">
        <f>PXIL!Q75</f>
        <v>0</v>
      </c>
      <c r="AK75" s="75">
        <f>RTM_IEX!K75</f>
        <v>2.0699999999999998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1.9430242761041236</v>
      </c>
      <c r="F76">
        <f>GT_Spot!S76</f>
        <v>0</v>
      </c>
      <c r="G76">
        <f>PPCL_NG!S76</f>
        <v>18.79</v>
      </c>
      <c r="H76">
        <f>PPCL_Spot!S76</f>
        <v>38.854415274463001</v>
      </c>
      <c r="I76">
        <f>Bawana_NG!S76</f>
        <v>31.04</v>
      </c>
      <c r="J76">
        <f>Bawana_RLNG!S76</f>
        <v>0</v>
      </c>
      <c r="K76">
        <f>Bawana_Spot!S76</f>
        <v>60</v>
      </c>
      <c r="L76">
        <f>TWOMCL!R76</f>
        <v>0</v>
      </c>
      <c r="M76">
        <f>EDWPCL!V76</f>
        <v>0</v>
      </c>
      <c r="N76">
        <f>'MSW BWN'!V76</f>
        <v>0.94022479999999986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22.53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1.5585474462849909</v>
      </c>
      <c r="AD76">
        <f t="shared" si="4"/>
        <v>175.54911690428213</v>
      </c>
      <c r="AE76">
        <f>'IDT-1'!E76</f>
        <v>0</v>
      </c>
      <c r="AF76" s="26"/>
      <c r="AG76">
        <f t="shared" si="5"/>
        <v>175.54911690428213</v>
      </c>
      <c r="AI76" s="75">
        <f>PXIL!K76</f>
        <v>0</v>
      </c>
      <c r="AJ76" s="75">
        <f>PXIL!Q76</f>
        <v>0</v>
      </c>
      <c r="AK76" s="75">
        <f>RTM_IEX!K76</f>
        <v>3.01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1.9430242761041236</v>
      </c>
      <c r="F77">
        <f>GT_Spot!S77</f>
        <v>0</v>
      </c>
      <c r="G77">
        <f>PPCL_NG!S77</f>
        <v>18.79</v>
      </c>
      <c r="H77">
        <f>PPCL_Spot!S77</f>
        <v>38.854415274463001</v>
      </c>
      <c r="I77">
        <f>Bawana_NG!S77</f>
        <v>31.04</v>
      </c>
      <c r="J77">
        <f>Bawana_RLNG!S77</f>
        <v>0</v>
      </c>
      <c r="K77">
        <f>Bawana_Spot!S77</f>
        <v>60</v>
      </c>
      <c r="L77">
        <f>TWOMCL!R77</f>
        <v>0</v>
      </c>
      <c r="M77">
        <f>EDWPCL!V77</f>
        <v>0</v>
      </c>
      <c r="N77">
        <f>'MSW BWN'!V77</f>
        <v>0.92251159999999977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23.11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1.5619115701249906</v>
      </c>
      <c r="AD77">
        <f t="shared" si="4"/>
        <v>175.92803958044215</v>
      </c>
      <c r="AE77">
        <f>'IDT-1'!E77</f>
        <v>0</v>
      </c>
      <c r="AF77" s="26"/>
      <c r="AG77">
        <f t="shared" si="5"/>
        <v>175.92803958044215</v>
      </c>
      <c r="AI77" s="75">
        <f>PXIL!K77</f>
        <v>0</v>
      </c>
      <c r="AJ77" s="75">
        <f>PXIL!Q77</f>
        <v>0</v>
      </c>
      <c r="AK77" s="75">
        <f>RTM_IEX!K77</f>
        <v>2.83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1.9430242761041236</v>
      </c>
      <c r="F78">
        <f>GT_Spot!S78</f>
        <v>0</v>
      </c>
      <c r="G78">
        <f>PPCL_NG!S78</f>
        <v>18.79</v>
      </c>
      <c r="H78">
        <f>PPCL_Spot!S78</f>
        <v>38.854415274463001</v>
      </c>
      <c r="I78">
        <f>Bawana_NG!S78</f>
        <v>31.04</v>
      </c>
      <c r="J78">
        <f>Bawana_RLNG!S78</f>
        <v>0</v>
      </c>
      <c r="K78">
        <f>Bawana_Spot!S78</f>
        <v>60</v>
      </c>
      <c r="L78">
        <f>TWOMCL!R78</f>
        <v>0</v>
      </c>
      <c r="M78">
        <f>EDWPCL!V78</f>
        <v>0</v>
      </c>
      <c r="N78">
        <f>'MSW BWN'!V78</f>
        <v>0.91273879999999974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20.81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1.5260975694849908</v>
      </c>
      <c r="AD78">
        <f t="shared" si="4"/>
        <v>171.89408078108212</v>
      </c>
      <c r="AE78">
        <f>'IDT-1'!E78</f>
        <v>0.90700000000000003</v>
      </c>
      <c r="AF78" s="26"/>
      <c r="AG78">
        <f t="shared" si="5"/>
        <v>172.80108078108213</v>
      </c>
      <c r="AI78" s="75">
        <f>PXIL!K78</f>
        <v>0</v>
      </c>
      <c r="AJ78" s="75">
        <f>PXIL!Q78</f>
        <v>0</v>
      </c>
      <c r="AK78" s="75">
        <f>RTM_IEX!K78</f>
        <v>1.07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2.1092614302461903</v>
      </c>
      <c r="F79">
        <f>GT_Spot!S79</f>
        <v>0</v>
      </c>
      <c r="G79">
        <f>PPCL_NG!S79</f>
        <v>18.79</v>
      </c>
      <c r="H79">
        <f>PPCL_Spot!S79</f>
        <v>38.96</v>
      </c>
      <c r="I79">
        <f>Bawana_NG!S79</f>
        <v>31.04</v>
      </c>
      <c r="J79">
        <f>Bawana_RLNG!S79</f>
        <v>0</v>
      </c>
      <c r="K79">
        <f>Bawana_Spot!S79</f>
        <v>60</v>
      </c>
      <c r="L79">
        <f>TWOMCL!R79</f>
        <v>0</v>
      </c>
      <c r="M79">
        <f>EDWPCL!V79</f>
        <v>0</v>
      </c>
      <c r="N79">
        <f>'MSW BWN'!V79</f>
        <v>0.92251159999999977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18.84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1.5232956026661666</v>
      </c>
      <c r="AD79">
        <f t="shared" si="4"/>
        <v>171.57847742758003</v>
      </c>
      <c r="AE79">
        <f>'IDT-1'!E79</f>
        <v>2.6230000000000002</v>
      </c>
      <c r="AF79" s="26"/>
      <c r="AG79">
        <f t="shared" si="5"/>
        <v>174.20147742758002</v>
      </c>
      <c r="AI79" s="75">
        <f>PXIL!K79</f>
        <v>0</v>
      </c>
      <c r="AJ79" s="75">
        <f>PXIL!Q79</f>
        <v>0</v>
      </c>
      <c r="AK79" s="75">
        <f>RTM_IEX!K79</f>
        <v>2.44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2.1092614302461903</v>
      </c>
      <c r="F80">
        <f>GT_Spot!S80</f>
        <v>0</v>
      </c>
      <c r="G80">
        <f>PPCL_NG!S80</f>
        <v>18.79</v>
      </c>
      <c r="H80">
        <f>PPCL_Spot!S80</f>
        <v>39.675332313845431</v>
      </c>
      <c r="I80">
        <f>Bawana_NG!S80</f>
        <v>31.04</v>
      </c>
      <c r="J80">
        <f>Bawana_RLNG!S80</f>
        <v>0</v>
      </c>
      <c r="K80">
        <f>Bawana_Spot!S80</f>
        <v>60</v>
      </c>
      <c r="L80">
        <f>TWOMCL!R80</f>
        <v>0</v>
      </c>
      <c r="M80">
        <f>EDWPCL!V80</f>
        <v>0</v>
      </c>
      <c r="N80">
        <f>'MSW BWN'!V80</f>
        <v>0.92149359999999969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18.36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1.5252695686280062</v>
      </c>
      <c r="AD80">
        <f t="shared" si="4"/>
        <v>171.8008177754636</v>
      </c>
      <c r="AE80">
        <f>'IDT-1'!E80</f>
        <v>2.7440000000000002</v>
      </c>
      <c r="AF80" s="26"/>
      <c r="AG80">
        <f t="shared" si="5"/>
        <v>174.5448177754636</v>
      </c>
      <c r="AI80" s="75">
        <f>PXIL!K80</f>
        <v>0</v>
      </c>
      <c r="AJ80" s="75">
        <f>PXIL!Q80</f>
        <v>0</v>
      </c>
      <c r="AK80" s="75">
        <f>RTM_IEX!K80</f>
        <v>2.4300000000000002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2.1084282460136676</v>
      </c>
      <c r="F81">
        <f>GT_Spot!S81</f>
        <v>0</v>
      </c>
      <c r="G81">
        <f>PPCL_NG!S81</f>
        <v>18.79</v>
      </c>
      <c r="H81">
        <f>PPCL_Spot!S81</f>
        <v>39.675332313845431</v>
      </c>
      <c r="I81">
        <f>Bawana_NG!S81</f>
        <v>31.04</v>
      </c>
      <c r="J81">
        <f>Bawana_RLNG!S81</f>
        <v>0</v>
      </c>
      <c r="K81">
        <f>Bawana_Spot!S81</f>
        <v>60</v>
      </c>
      <c r="L81">
        <f>TWOMCL!R81</f>
        <v>0</v>
      </c>
      <c r="M81">
        <f>EDWPCL!V81</f>
        <v>0</v>
      </c>
      <c r="N81">
        <f>'MSW BWN'!V81</f>
        <v>0.93432039999999983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17.95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1.5218551124467599</v>
      </c>
      <c r="AD81">
        <f t="shared" si="4"/>
        <v>171.41622584741231</v>
      </c>
      <c r="AE81">
        <f>'IDT-1'!E81</f>
        <v>2.5920000000000001</v>
      </c>
      <c r="AF81" s="26"/>
      <c r="AG81">
        <f t="shared" si="5"/>
        <v>174.00822584741232</v>
      </c>
      <c r="AI81" s="75">
        <f>PXIL!K81</f>
        <v>0</v>
      </c>
      <c r="AJ81" s="75">
        <f>PXIL!Q81</f>
        <v>0</v>
      </c>
      <c r="AK81" s="75">
        <f>RTM_IEX!K81</f>
        <v>2.44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2.1084282460136676</v>
      </c>
      <c r="F82">
        <f>GT_Spot!S82</f>
        <v>0</v>
      </c>
      <c r="G82">
        <f>PPCL_NG!S82</f>
        <v>18.79</v>
      </c>
      <c r="H82">
        <f>PPCL_Spot!S82</f>
        <v>39.675332313845431</v>
      </c>
      <c r="I82">
        <f>Bawana_NG!S82</f>
        <v>31.04</v>
      </c>
      <c r="J82">
        <f>Bawana_RLNG!S82</f>
        <v>0</v>
      </c>
      <c r="K82">
        <f>Bawana_Spot!S82</f>
        <v>60</v>
      </c>
      <c r="L82">
        <f>TWOMCL!R82</f>
        <v>0</v>
      </c>
      <c r="M82">
        <f>EDWPCL!V82</f>
        <v>0</v>
      </c>
      <c r="N82">
        <f>'MSW BWN'!V82</f>
        <v>0.9392067999999999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11.68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1.46672211276676</v>
      </c>
      <c r="AD82">
        <f t="shared" si="4"/>
        <v>165.20624524709234</v>
      </c>
      <c r="AE82">
        <f>'IDT-1'!E82</f>
        <v>7.7450000000000001</v>
      </c>
      <c r="AF82" s="26"/>
      <c r="AG82">
        <f t="shared" si="5"/>
        <v>172.95124524709234</v>
      </c>
      <c r="AI82" s="75">
        <f>PXIL!K82</f>
        <v>0</v>
      </c>
      <c r="AJ82" s="75">
        <f>PXIL!Q82</f>
        <v>0</v>
      </c>
      <c r="AK82" s="75">
        <f>RTM_IEX!K82</f>
        <v>2.44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2.1102308349957251</v>
      </c>
      <c r="F83">
        <f>GT_Spot!S83</f>
        <v>0</v>
      </c>
      <c r="G83">
        <f>PPCL_NG!S83</f>
        <v>18.79</v>
      </c>
      <c r="H83">
        <f>PPCL_Spot!S83</f>
        <v>39.675332313845431</v>
      </c>
      <c r="I83">
        <f>Bawana_NG!S83</f>
        <v>31.04</v>
      </c>
      <c r="J83">
        <f>Bawana_RLNG!S83</f>
        <v>0</v>
      </c>
      <c r="K83">
        <f>Bawana_Spot!S83</f>
        <v>50</v>
      </c>
      <c r="L83">
        <f>TWOMCL!R83</f>
        <v>0</v>
      </c>
      <c r="M83">
        <f>EDWPCL!V83</f>
        <v>0</v>
      </c>
      <c r="N83">
        <f>'MSW BWN'!V83</f>
        <v>0.90398400000000001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3.9</v>
      </c>
      <c r="Z83" s="75">
        <f>IEX!Q83</f>
        <v>0</v>
      </c>
      <c r="AA83" s="117">
        <f>STOA!K83</f>
        <v>48.23</v>
      </c>
      <c r="AB83" s="117">
        <f>-STOA!Q83</f>
        <v>0</v>
      </c>
      <c r="AC83">
        <f t="shared" si="3"/>
        <v>1.7129160149098022</v>
      </c>
      <c r="AD83">
        <f t="shared" si="4"/>
        <v>192.93663113393134</v>
      </c>
      <c r="AE83">
        <f>'IDT-1'!E83</f>
        <v>0</v>
      </c>
      <c r="AF83" s="26"/>
      <c r="AG83">
        <f t="shared" si="5"/>
        <v>192.93663113393134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2.1102308349957251</v>
      </c>
      <c r="F84">
        <f>GT_Spot!S84</f>
        <v>0</v>
      </c>
      <c r="G84">
        <f>PPCL_NG!S84</f>
        <v>18.79</v>
      </c>
      <c r="H84">
        <f>PPCL_Spot!S84</f>
        <v>28.156687448535465</v>
      </c>
      <c r="I84">
        <f>Bawana_NG!S84</f>
        <v>31.04</v>
      </c>
      <c r="J84">
        <f>Bawana_RLNG!S84</f>
        <v>0</v>
      </c>
      <c r="K84">
        <f>Bawana_Spot!S84</f>
        <v>50</v>
      </c>
      <c r="L84">
        <f>TWOMCL!R84</f>
        <v>0</v>
      </c>
      <c r="M84">
        <f>EDWPCL!V84</f>
        <v>0</v>
      </c>
      <c r="N84">
        <f>'MSW BWN'!V84</f>
        <v>0.93126639999999983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1.93</v>
      </c>
      <c r="Z84" s="75">
        <f>IEX!Q84</f>
        <v>0</v>
      </c>
      <c r="AA84" s="117">
        <f>STOA!K84</f>
        <v>48.23</v>
      </c>
      <c r="AB84" s="117">
        <f>-STOA!Q84</f>
        <v>0</v>
      </c>
      <c r="AC84">
        <f t="shared" si="3"/>
        <v>1.5944560252150743</v>
      </c>
      <c r="AD84">
        <f t="shared" si="4"/>
        <v>179.59372865831611</v>
      </c>
      <c r="AE84">
        <f>'IDT-1'!E84</f>
        <v>0</v>
      </c>
      <c r="AF84" s="26"/>
      <c r="AG84">
        <f t="shared" si="5"/>
        <v>179.59372865831611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2.0583309598405011</v>
      </c>
      <c r="F85">
        <f>GT_Spot!S85</f>
        <v>0</v>
      </c>
      <c r="G85">
        <f>PPCL_NG!S85</f>
        <v>18.79</v>
      </c>
      <c r="H85">
        <f>PPCL_Spot!S85</f>
        <v>27.583245087657367</v>
      </c>
      <c r="I85">
        <f>Bawana_NG!S85</f>
        <v>31.04</v>
      </c>
      <c r="J85">
        <f>Bawana_RLNG!S85</f>
        <v>0</v>
      </c>
      <c r="K85">
        <f>Bawana_Spot!S85</f>
        <v>50</v>
      </c>
      <c r="L85">
        <f>TWOMCL!R85</f>
        <v>0</v>
      </c>
      <c r="M85">
        <f>EDWPCL!V85</f>
        <v>0</v>
      </c>
      <c r="N85">
        <f>'MSW BWN'!V85</f>
        <v>0.90113359999999987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48.23</v>
      </c>
      <c r="AB85" s="117">
        <f>-STOA!Q85</f>
        <v>0</v>
      </c>
      <c r="AC85">
        <f t="shared" si="3"/>
        <v>1.5717038448979814</v>
      </c>
      <c r="AD85">
        <f t="shared" si="4"/>
        <v>177.03100580259991</v>
      </c>
      <c r="AE85">
        <f>'IDT-1'!E85</f>
        <v>0</v>
      </c>
      <c r="AF85" s="26"/>
      <c r="AG85">
        <f t="shared" si="5"/>
        <v>177.03100580259991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2.0583309598405011</v>
      </c>
      <c r="F86">
        <f>GT_Spot!S86</f>
        <v>0</v>
      </c>
      <c r="G86">
        <f>PPCL_NG!S86</f>
        <v>18.79</v>
      </c>
      <c r="H86">
        <f>PPCL_Spot!S86</f>
        <v>28.156687448535465</v>
      </c>
      <c r="I86">
        <f>Bawana_NG!S86</f>
        <v>31.04</v>
      </c>
      <c r="J86">
        <f>Bawana_RLNG!S86</f>
        <v>0</v>
      </c>
      <c r="K86">
        <f>Bawana_Spot!S86</f>
        <v>50</v>
      </c>
      <c r="L86">
        <f>TWOMCL!R86</f>
        <v>0</v>
      </c>
      <c r="M86">
        <f>EDWPCL!V86</f>
        <v>0</v>
      </c>
      <c r="N86">
        <f>'MSW BWN'!V86</f>
        <v>0.91660719999999984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48.23</v>
      </c>
      <c r="AB86" s="117">
        <f>-STOA!Q86</f>
        <v>0</v>
      </c>
      <c r="AC86">
        <f t="shared" si="3"/>
        <v>1.5768863053537083</v>
      </c>
      <c r="AD86">
        <f t="shared" si="4"/>
        <v>177.61473930302225</v>
      </c>
      <c r="AE86">
        <f>'IDT-1'!E86</f>
        <v>0</v>
      </c>
      <c r="AF86" s="26"/>
      <c r="AG86">
        <f t="shared" si="5"/>
        <v>177.61473930302225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1.8502698097131498</v>
      </c>
      <c r="F87">
        <f>GT_Spot!S87</f>
        <v>0</v>
      </c>
      <c r="G87">
        <f>PPCL_NG!S87</f>
        <v>18.79</v>
      </c>
      <c r="H87">
        <f>PPCL_Spot!S87</f>
        <v>27.86690367736918</v>
      </c>
      <c r="I87">
        <f>Bawana_NG!S87</f>
        <v>31.04</v>
      </c>
      <c r="J87">
        <f>Bawana_RLNG!S87</f>
        <v>0</v>
      </c>
      <c r="K87">
        <f>Bawana_Spot!S87</f>
        <v>27</v>
      </c>
      <c r="L87">
        <f>TWOMCL!R87</f>
        <v>0</v>
      </c>
      <c r="M87">
        <f>EDWPCL!V87</f>
        <v>0</v>
      </c>
      <c r="N87">
        <f>'MSW BWN'!V87</f>
        <v>0.93330239999999975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33.76</v>
      </c>
      <c r="AB87" s="117">
        <f>-STOA!Q87</f>
        <v>0</v>
      </c>
      <c r="AC87">
        <f t="shared" si="3"/>
        <v>1.2429161878063244</v>
      </c>
      <c r="AD87">
        <f t="shared" si="4"/>
        <v>139.997559699276</v>
      </c>
      <c r="AE87">
        <f>'IDT-1'!E87</f>
        <v>0</v>
      </c>
      <c r="AF87" s="26"/>
      <c r="AG87">
        <f t="shared" si="5"/>
        <v>139.997559699276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1.8502698097131498</v>
      </c>
      <c r="F88">
        <f>GT_Spot!S88</f>
        <v>0</v>
      </c>
      <c r="G88">
        <f>PPCL_NG!S88</f>
        <v>18.79</v>
      </c>
      <c r="H88">
        <f>PPCL_Spot!S88</f>
        <v>26.006903940007142</v>
      </c>
      <c r="I88">
        <f>Bawana_NG!S88</f>
        <v>31.04</v>
      </c>
      <c r="J88">
        <f>Bawana_RLNG!S88</f>
        <v>0</v>
      </c>
      <c r="K88">
        <f>Bawana_Spot!S88</f>
        <v>42</v>
      </c>
      <c r="L88">
        <f>TWOMCL!R88</f>
        <v>0</v>
      </c>
      <c r="M88">
        <f>EDWPCL!V88</f>
        <v>0</v>
      </c>
      <c r="N88">
        <f>'MSW BWN'!V88</f>
        <v>0.97727999999999982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48.23</v>
      </c>
      <c r="AB88" s="117">
        <f>-STOA!Q88</f>
        <v>0</v>
      </c>
      <c r="AC88">
        <f t="shared" si="3"/>
        <v>1.4862711929975387</v>
      </c>
      <c r="AD88">
        <f t="shared" si="4"/>
        <v>167.40818255672275</v>
      </c>
      <c r="AE88">
        <f>'IDT-1'!E88</f>
        <v>0</v>
      </c>
      <c r="AF88" s="26"/>
      <c r="AG88">
        <f t="shared" si="5"/>
        <v>167.40818255672275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1.6443185038254462</v>
      </c>
      <c r="F89">
        <f>GT_Spot!S89</f>
        <v>0</v>
      </c>
      <c r="G89">
        <f>PPCL_NG!S89</f>
        <v>18.79</v>
      </c>
      <c r="H89">
        <f>PPCL_Spot!S89</f>
        <v>26.006903940007142</v>
      </c>
      <c r="I89">
        <f>Bawana_NG!S89</f>
        <v>31.04</v>
      </c>
      <c r="J89">
        <f>Bawana_RLNG!S89</f>
        <v>0</v>
      </c>
      <c r="K89">
        <f>Bawana_Spot!S89</f>
        <v>42</v>
      </c>
      <c r="L89">
        <f>TWOMCL!R89</f>
        <v>0</v>
      </c>
      <c r="M89">
        <f>EDWPCL!V89</f>
        <v>0</v>
      </c>
      <c r="N89">
        <f>'MSW BWN'!V89</f>
        <v>0.97035759999999982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48.23</v>
      </c>
      <c r="AB89" s="117">
        <f>-STOA!Q89</f>
        <v>0</v>
      </c>
      <c r="AC89">
        <f t="shared" si="3"/>
        <v>1.4843979043857267</v>
      </c>
      <c r="AD89">
        <f t="shared" si="4"/>
        <v>167.19718213944685</v>
      </c>
      <c r="AE89">
        <f>'IDT-1'!E89</f>
        <v>0</v>
      </c>
      <c r="AF89" s="26"/>
      <c r="AG89">
        <f t="shared" si="5"/>
        <v>167.19718213944685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1.6443185038254462</v>
      </c>
      <c r="F90">
        <f>GT_Spot!S90</f>
        <v>0</v>
      </c>
      <c r="G90">
        <f>PPCL_NG!S90</f>
        <v>18.79</v>
      </c>
      <c r="H90">
        <f>PPCL_Spot!S90</f>
        <v>26.006903940007142</v>
      </c>
      <c r="I90">
        <f>Bawana_NG!S90</f>
        <v>31.04</v>
      </c>
      <c r="J90">
        <f>Bawana_RLNG!S90</f>
        <v>0</v>
      </c>
      <c r="K90">
        <f>Bawana_Spot!S90</f>
        <v>42</v>
      </c>
      <c r="L90">
        <f>TWOMCL!R90</f>
        <v>0</v>
      </c>
      <c r="M90">
        <f>EDWPCL!V90</f>
        <v>0</v>
      </c>
      <c r="N90">
        <f>'MSW BWN'!V90</f>
        <v>0.93717079999999986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48.23</v>
      </c>
      <c r="AB90" s="117">
        <f>-STOA!Q90</f>
        <v>0</v>
      </c>
      <c r="AC90">
        <f t="shared" si="3"/>
        <v>1.4841058605457269</v>
      </c>
      <c r="AD90">
        <f t="shared" si="4"/>
        <v>167.16428738328688</v>
      </c>
      <c r="AE90">
        <f>'IDT-1'!E90</f>
        <v>0</v>
      </c>
      <c r="AF90" s="26"/>
      <c r="AG90">
        <f t="shared" si="5"/>
        <v>167.16428738328688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1.9124688968758639</v>
      </c>
      <c r="F91">
        <f>GT_Spot!S91</f>
        <v>0</v>
      </c>
      <c r="G91">
        <f>PPCL_NG!S91</f>
        <v>18.79</v>
      </c>
      <c r="H91">
        <f>PPCL_Spot!S91</f>
        <v>27.5</v>
      </c>
      <c r="I91">
        <f>Bawana_NG!S91</f>
        <v>31.04</v>
      </c>
      <c r="J91">
        <f>Bawana_RLNG!S91</f>
        <v>0</v>
      </c>
      <c r="K91">
        <f>Bawana_Spot!S91</f>
        <v>27.002029722950361</v>
      </c>
      <c r="L91">
        <f>TWOMCL!R91</f>
        <v>0</v>
      </c>
      <c r="M91">
        <f>EDWPCL!V91</f>
        <v>0</v>
      </c>
      <c r="N91">
        <f>'MSW BWN'!V91</f>
        <v>0.91477479999999989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33.76</v>
      </c>
      <c r="AB91" s="117">
        <f>-STOA!Q91</f>
        <v>0</v>
      </c>
      <c r="AC91">
        <f t="shared" si="3"/>
        <v>1.2400896060944708</v>
      </c>
      <c r="AD91">
        <f t="shared" si="4"/>
        <v>139.67918381373175</v>
      </c>
      <c r="AE91">
        <f>'IDT-1'!E91</f>
        <v>0</v>
      </c>
      <c r="AF91" s="26"/>
      <c r="AG91">
        <f t="shared" si="5"/>
        <v>139.67918381373175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1.9124688968758639</v>
      </c>
      <c r="F92">
        <f>GT_Spot!S92</f>
        <v>0</v>
      </c>
      <c r="G92">
        <f>PPCL_NG!S92</f>
        <v>18.79</v>
      </c>
      <c r="H92">
        <f>PPCL_Spot!S92</f>
        <v>28.08</v>
      </c>
      <c r="I92">
        <f>Bawana_NG!S92</f>
        <v>31.04</v>
      </c>
      <c r="J92">
        <f>Bawana_RLNG!S92</f>
        <v>0</v>
      </c>
      <c r="K92">
        <f>Bawana_Spot!S92</f>
        <v>37</v>
      </c>
      <c r="L92">
        <f>TWOMCL!R92</f>
        <v>0</v>
      </c>
      <c r="M92">
        <f>EDWPCL!V92</f>
        <v>0</v>
      </c>
      <c r="N92">
        <f>'MSW BWN'!V92</f>
        <v>0.96465679999999987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48.23</v>
      </c>
      <c r="AB92" s="117">
        <f>-STOA!Q92</f>
        <v>0</v>
      </c>
      <c r="AC92">
        <f t="shared" si="3"/>
        <v>1.4609507061325078</v>
      </c>
      <c r="AD92">
        <f t="shared" si="4"/>
        <v>164.55617499074336</v>
      </c>
      <c r="AE92">
        <f>'IDT-1'!E92</f>
        <v>0</v>
      </c>
      <c r="AF92" s="26"/>
      <c r="AG92">
        <f t="shared" si="5"/>
        <v>164.55617499074336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1.9124688968758639</v>
      </c>
      <c r="F93">
        <f>GT_Spot!S93</f>
        <v>0</v>
      </c>
      <c r="G93">
        <f>PPCL_NG!S93</f>
        <v>18.79</v>
      </c>
      <c r="H93">
        <f>PPCL_Spot!S93</f>
        <v>30.013334814979444</v>
      </c>
      <c r="I93">
        <f>Bawana_NG!S93</f>
        <v>31.04</v>
      </c>
      <c r="J93">
        <f>Bawana_RLNG!S93</f>
        <v>0</v>
      </c>
      <c r="K93">
        <f>Bawana_Spot!S93</f>
        <v>37</v>
      </c>
      <c r="L93">
        <f>TWOMCL!R93</f>
        <v>0</v>
      </c>
      <c r="M93">
        <f>EDWPCL!V93</f>
        <v>0</v>
      </c>
      <c r="N93">
        <f>'MSW BWN'!V93</f>
        <v>0.97727999999999982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48.23</v>
      </c>
      <c r="AB93" s="117">
        <f>-STOA!Q93</f>
        <v>0</v>
      </c>
      <c r="AC93">
        <f t="shared" si="3"/>
        <v>1.4780751366643265</v>
      </c>
      <c r="AD93">
        <f t="shared" si="4"/>
        <v>166.48500857519096</v>
      </c>
      <c r="AE93">
        <f>'IDT-1'!E93</f>
        <v>0</v>
      </c>
      <c r="AF93" s="26"/>
      <c r="AG93">
        <f t="shared" si="5"/>
        <v>166.48500857519096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1.9124688968758639</v>
      </c>
      <c r="F94">
        <f>GT_Spot!S94</f>
        <v>0</v>
      </c>
      <c r="G94">
        <f>PPCL_NG!S94</f>
        <v>18.79</v>
      </c>
      <c r="H94">
        <f>PPCL_Spot!S94</f>
        <v>29.08</v>
      </c>
      <c r="I94">
        <f>Bawana_NG!S94</f>
        <v>31.04</v>
      </c>
      <c r="J94">
        <f>Bawana_RLNG!S94</f>
        <v>0</v>
      </c>
      <c r="K94">
        <f>Bawana_Spot!S94</f>
        <v>37</v>
      </c>
      <c r="L94">
        <f>TWOMCL!R94</f>
        <v>0</v>
      </c>
      <c r="M94">
        <f>EDWPCL!V94</f>
        <v>0</v>
      </c>
      <c r="N94">
        <f>'MSW BWN'!V94</f>
        <v>0.97626199999999985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48.23</v>
      </c>
      <c r="AB94" s="117">
        <f>-STOA!Q94</f>
        <v>0</v>
      </c>
      <c r="AC94">
        <f t="shared" si="3"/>
        <v>1.4698528318925077</v>
      </c>
      <c r="AD94">
        <f t="shared" si="4"/>
        <v>165.55887806498336</v>
      </c>
      <c r="AE94">
        <f>'IDT-1'!E94</f>
        <v>0</v>
      </c>
      <c r="AF94" s="26"/>
      <c r="AG94">
        <f t="shared" si="5"/>
        <v>165.55887806498336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1.9124688968758639</v>
      </c>
      <c r="F95">
        <f>GT_Spot!S95</f>
        <v>0</v>
      </c>
      <c r="G95">
        <f>PPCL_NG!S95</f>
        <v>18.79</v>
      </c>
      <c r="H95">
        <f>PPCL_Spot!S95</f>
        <v>29.08</v>
      </c>
      <c r="I95">
        <f>Bawana_NG!S95</f>
        <v>31.04</v>
      </c>
      <c r="J95">
        <f>Bawana_RLNG!S95</f>
        <v>0</v>
      </c>
      <c r="K95">
        <f>Bawana_Spot!S95</f>
        <v>27</v>
      </c>
      <c r="L95">
        <f>TWOMCL!R95</f>
        <v>0</v>
      </c>
      <c r="M95">
        <f>EDWPCL!V95</f>
        <v>0</v>
      </c>
      <c r="N95">
        <f>'MSW BWN'!V95</f>
        <v>0.94205719999999982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28.94</v>
      </c>
      <c r="AB95" s="117">
        <f>-STOA!Q95</f>
        <v>0</v>
      </c>
      <c r="AC95">
        <f t="shared" si="3"/>
        <v>1.2117998296525077</v>
      </c>
      <c r="AD95">
        <f t="shared" si="4"/>
        <v>136.49272626722336</v>
      </c>
      <c r="AE95">
        <f>'IDT-1'!E95</f>
        <v>0</v>
      </c>
      <c r="AF95" s="26"/>
      <c r="AG95">
        <f t="shared" si="5"/>
        <v>136.49272626722336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1.9124688968758639</v>
      </c>
      <c r="F96">
        <f>GT_Spot!S96</f>
        <v>0</v>
      </c>
      <c r="G96">
        <f>PPCL_NG!S96</f>
        <v>18.79</v>
      </c>
      <c r="H96">
        <f>PPCL_Spot!S96</f>
        <v>29.08</v>
      </c>
      <c r="I96">
        <f>Bawana_NG!S96</f>
        <v>31.04</v>
      </c>
      <c r="J96">
        <f>Bawana_RLNG!S96</f>
        <v>0</v>
      </c>
      <c r="K96">
        <f>Bawana_Spot!S96</f>
        <v>32</v>
      </c>
      <c r="L96">
        <f>TWOMCL!R96</f>
        <v>0</v>
      </c>
      <c r="M96">
        <f>EDWPCL!V96</f>
        <v>0</v>
      </c>
      <c r="N96">
        <f>'MSW BWN'!V96</f>
        <v>0.93818879999999982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48.23</v>
      </c>
      <c r="AB96" s="117">
        <f>-STOA!Q96</f>
        <v>0</v>
      </c>
      <c r="AC96">
        <f t="shared" si="3"/>
        <v>1.4255177877325078</v>
      </c>
      <c r="AD96">
        <f t="shared" si="4"/>
        <v>160.56513990914337</v>
      </c>
      <c r="AE96">
        <f>'IDT-1'!E96</f>
        <v>0</v>
      </c>
      <c r="AF96" s="26"/>
      <c r="AG96">
        <f t="shared" si="5"/>
        <v>160.56513990914337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1.9124688968758639</v>
      </c>
      <c r="F97">
        <f>GT_Spot!S97</f>
        <v>0</v>
      </c>
      <c r="G97">
        <f>PPCL_NG!S97</f>
        <v>18.79</v>
      </c>
      <c r="H97">
        <f>PPCL_Spot!S97</f>
        <v>27.166877370417197</v>
      </c>
      <c r="I97">
        <f>Bawana_NG!S97</f>
        <v>31.04</v>
      </c>
      <c r="J97">
        <f>Bawana_RLNG!S97</f>
        <v>0</v>
      </c>
      <c r="K97">
        <f>Bawana_Spot!S97</f>
        <v>32</v>
      </c>
      <c r="L97">
        <f>TWOMCL!R97</f>
        <v>0</v>
      </c>
      <c r="M97">
        <f>EDWPCL!V97</f>
        <v>0</v>
      </c>
      <c r="N97">
        <f>'MSW BWN'!V97</f>
        <v>0.91273879999999974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48.23</v>
      </c>
      <c r="AB97" s="117">
        <f>-STOA!Q97</f>
        <v>0</v>
      </c>
      <c r="AC97">
        <f t="shared" si="3"/>
        <v>1.4084583485921791</v>
      </c>
      <c r="AD97">
        <f t="shared" si="4"/>
        <v>158.64362671870089</v>
      </c>
      <c r="AE97">
        <f>'IDT-1'!E97</f>
        <v>0</v>
      </c>
      <c r="AF97" s="26"/>
      <c r="AG97">
        <f t="shared" si="5"/>
        <v>158.64362671870089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1.9124688968758639</v>
      </c>
      <c r="F98">
        <f>GT_Spot!S98</f>
        <v>0</v>
      </c>
      <c r="G98">
        <f>PPCL_NG!S98</f>
        <v>18.79</v>
      </c>
      <c r="H98">
        <f>PPCL_Spot!S98</f>
        <v>29.08</v>
      </c>
      <c r="I98">
        <f>Bawana_NG!S98</f>
        <v>31.04</v>
      </c>
      <c r="J98">
        <f>Bawana_RLNG!S98</f>
        <v>0</v>
      </c>
      <c r="K98">
        <f>Bawana_Spot!S98</f>
        <v>32</v>
      </c>
      <c r="L98">
        <f>TWOMCL!R98</f>
        <v>0</v>
      </c>
      <c r="M98">
        <f>EDWPCL!V98</f>
        <v>0</v>
      </c>
      <c r="N98">
        <f>'MSW BWN'!V98</f>
        <v>0.93228439999999979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48.23</v>
      </c>
      <c r="AB98" s="117">
        <f>-STOA!Q98</f>
        <v>0</v>
      </c>
      <c r="AC98">
        <f t="shared" si="3"/>
        <v>1.4254658290125075</v>
      </c>
      <c r="AD98">
        <f t="shared" si="4"/>
        <v>160.55928746786336</v>
      </c>
      <c r="AE98">
        <f>'IDT-1'!E98</f>
        <v>0</v>
      </c>
      <c r="AF98" s="26"/>
      <c r="AG98">
        <f t="shared" si="5"/>
        <v>160.55928746786336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4.8207897173417766E-2</v>
      </c>
      <c r="F99">
        <f t="shared" si="6"/>
        <v>0</v>
      </c>
      <c r="G99">
        <f t="shared" si="6"/>
        <v>0.42065354838709629</v>
      </c>
      <c r="H99">
        <f t="shared" si="6"/>
        <v>0.68125449781856651</v>
      </c>
      <c r="I99">
        <f t="shared" si="6"/>
        <v>0.74297999999999931</v>
      </c>
      <c r="J99">
        <f t="shared" si="6"/>
        <v>0</v>
      </c>
      <c r="K99">
        <f t="shared" si="6"/>
        <v>0.58070479756252225</v>
      </c>
      <c r="L99">
        <f t="shared" si="6"/>
        <v>0</v>
      </c>
      <c r="M99">
        <f t="shared" si="6"/>
        <v>0</v>
      </c>
      <c r="N99">
        <f t="shared" si="6"/>
        <v>2.2329473699999991E-2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9.8897499999999999E-2</v>
      </c>
      <c r="Z99" s="75">
        <f t="shared" si="6"/>
        <v>0</v>
      </c>
      <c r="AA99" s="117">
        <f t="shared" si="6"/>
        <v>1.8030774999999986</v>
      </c>
      <c r="AB99" s="117">
        <f t="shared" si="6"/>
        <v>0</v>
      </c>
      <c r="AC99">
        <f t="shared" si="6"/>
        <v>3.9122826736303705E-2</v>
      </c>
      <c r="AD99">
        <f t="shared" si="6"/>
        <v>4.3539198879052998</v>
      </c>
      <c r="AE99">
        <f t="shared" si="6"/>
        <v>4.1527500000000002E-3</v>
      </c>
      <c r="AG99">
        <f t="shared" si="6"/>
        <v>4.3580726379053001</v>
      </c>
      <c r="AI99">
        <f t="shared" si="6"/>
        <v>0</v>
      </c>
      <c r="AJ99">
        <f t="shared" si="6"/>
        <v>0</v>
      </c>
      <c r="AK99">
        <f t="shared" si="6"/>
        <v>2.1187499999999998E-2</v>
      </c>
      <c r="AL99">
        <f t="shared" si="6"/>
        <v>-2.6249999999999999E-2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44673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4.1100000000000003</v>
      </c>
      <c r="I3">
        <f>Bawana_NG!R3</f>
        <v>4.3650000000000002</v>
      </c>
      <c r="J3">
        <f>Bawana_RLNG!R3</f>
        <v>0</v>
      </c>
      <c r="K3">
        <f>Bawana_Spot!R3</f>
        <v>1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0.116468</v>
      </c>
      <c r="AD3">
        <f>SUM(B3:AB3,AI3:AR3)-AC3</f>
        <v>13.118532</v>
      </c>
      <c r="AE3">
        <f>'IDT-1'!D3</f>
        <v>0</v>
      </c>
      <c r="AF3" s="26"/>
      <c r="AG3">
        <f>SUM(AD3:AF3)</f>
        <v>13.118532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8.25</v>
      </c>
      <c r="I4">
        <f>Bawana_NG!R4</f>
        <v>5.82</v>
      </c>
      <c r="J4">
        <f>Bawana_RLNG!R4</f>
        <v>0</v>
      </c>
      <c r="K4">
        <f>Bawana_Spot!R4</f>
        <v>1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0.16570399999999999</v>
      </c>
      <c r="AD4">
        <f t="shared" ref="AD4:AD67" si="1">SUM(B4:AB4,AI4:AR4)-AC4</f>
        <v>18.664295999999997</v>
      </c>
      <c r="AE4">
        <f>'IDT-1'!D4</f>
        <v>0</v>
      </c>
      <c r="AF4" s="26"/>
      <c r="AG4">
        <f t="shared" ref="AG4:AG67" si="2">SUM(AD4:AF4)</f>
        <v>18.664295999999997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1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9.3104000000000006E-2</v>
      </c>
      <c r="AD5">
        <f t="shared" si="1"/>
        <v>10.486896</v>
      </c>
      <c r="AE5">
        <f>'IDT-1'!D5</f>
        <v>0</v>
      </c>
      <c r="AF5" s="26"/>
      <c r="AG5">
        <f t="shared" si="2"/>
        <v>10.486896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1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9.3104000000000006E-2</v>
      </c>
      <c r="AD6">
        <f t="shared" si="1"/>
        <v>10.486896</v>
      </c>
      <c r="AE6">
        <f>'IDT-1'!D6</f>
        <v>0</v>
      </c>
      <c r="AF6" s="26"/>
      <c r="AG6">
        <f t="shared" si="2"/>
        <v>10.486896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9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0.16350399999999998</v>
      </c>
      <c r="AD7">
        <f t="shared" si="1"/>
        <v>18.416495999999999</v>
      </c>
      <c r="AE7">
        <f>'IDT-1'!D7</f>
        <v>0</v>
      </c>
      <c r="AF7" s="26"/>
      <c r="AG7">
        <f t="shared" si="2"/>
        <v>18.416495999999999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2.5599999999999996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0.10683200000000001</v>
      </c>
      <c r="AD8">
        <f t="shared" si="1"/>
        <v>12.033168</v>
      </c>
      <c r="AE8">
        <f>'IDT-1'!D8</f>
        <v>0</v>
      </c>
      <c r="AF8" s="26"/>
      <c r="AG8">
        <f t="shared" si="2"/>
        <v>12.033168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17.471370518553385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0.2380520605632698</v>
      </c>
      <c r="AD9">
        <f t="shared" si="1"/>
        <v>26.813318457990114</v>
      </c>
      <c r="AE9">
        <f>'IDT-1'!D9</f>
        <v>0</v>
      </c>
      <c r="AF9" s="26"/>
      <c r="AG9">
        <f t="shared" si="2"/>
        <v>26.813318457990114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3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0.11070400000000001</v>
      </c>
      <c r="AD10">
        <f t="shared" si="1"/>
        <v>12.469296</v>
      </c>
      <c r="AE10">
        <f>'IDT-1'!D10</f>
        <v>0</v>
      </c>
      <c r="AF10" s="26"/>
      <c r="AG10">
        <f t="shared" si="2"/>
        <v>12.469296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3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0.11070400000000001</v>
      </c>
      <c r="AD11">
        <f t="shared" si="1"/>
        <v>12.469296</v>
      </c>
      <c r="AE11">
        <f>'IDT-1'!D11</f>
        <v>0</v>
      </c>
      <c r="AF11" s="26"/>
      <c r="AG11">
        <f t="shared" si="2"/>
        <v>12.469296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3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0.11070400000000001</v>
      </c>
      <c r="AD12">
        <f t="shared" si="1"/>
        <v>12.469296</v>
      </c>
      <c r="AE12">
        <f>'IDT-1'!D12</f>
        <v>0</v>
      </c>
      <c r="AF12" s="26"/>
      <c r="AG12">
        <f t="shared" si="2"/>
        <v>12.469296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2.09</v>
      </c>
      <c r="I13">
        <f>Bawana_NG!R13</f>
        <v>5.82</v>
      </c>
      <c r="J13">
        <f>Bawana_RLNG!R13</f>
        <v>0</v>
      </c>
      <c r="K13">
        <f>Bawana_Spot!R13</f>
        <v>17.471370518553385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0.25644406056326985</v>
      </c>
      <c r="AD13">
        <f t="shared" si="1"/>
        <v>28.884926457990119</v>
      </c>
      <c r="AE13">
        <f>'IDT-1'!D13</f>
        <v>0</v>
      </c>
      <c r="AF13" s="26"/>
      <c r="AG13">
        <f t="shared" si="2"/>
        <v>28.884926457990119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2.7297725189567537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0.10832599816681944</v>
      </c>
      <c r="AD14">
        <f t="shared" si="1"/>
        <v>12.201446520789935</v>
      </c>
      <c r="AE14">
        <f>'IDT-1'!D14</f>
        <v>0</v>
      </c>
      <c r="AF14" s="26"/>
      <c r="AG14">
        <f t="shared" si="2"/>
        <v>12.201446520789935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0</v>
      </c>
      <c r="I15">
        <f>Bawana_NG!R15</f>
        <v>5.86</v>
      </c>
      <c r="J15">
        <f>Bawana_RLNG!R15</f>
        <v>0</v>
      </c>
      <c r="K15">
        <f>Bawana_Spot!R15</f>
        <v>3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0.11105600000000002</v>
      </c>
      <c r="AD15">
        <f t="shared" si="1"/>
        <v>12.508944000000001</v>
      </c>
      <c r="AE15">
        <f>'IDT-1'!D15</f>
        <v>0</v>
      </c>
      <c r="AF15" s="26"/>
      <c r="AG15">
        <f t="shared" si="2"/>
        <v>12.508944000000001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0</v>
      </c>
      <c r="I16">
        <f>Bawana_NG!R16</f>
        <v>5.86</v>
      </c>
      <c r="J16">
        <f>Bawana_RLNG!R16</f>
        <v>0</v>
      </c>
      <c r="K16">
        <f>Bawana_Spot!R16</f>
        <v>3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0.11105600000000002</v>
      </c>
      <c r="AD16">
        <f t="shared" si="1"/>
        <v>12.508944000000001</v>
      </c>
      <c r="AE16">
        <f>'IDT-1'!D16</f>
        <v>0</v>
      </c>
      <c r="AF16" s="26"/>
      <c r="AG16">
        <f t="shared" si="2"/>
        <v>12.508944000000001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0</v>
      </c>
      <c r="I17">
        <f>Bawana_NG!R17</f>
        <v>5.86</v>
      </c>
      <c r="J17">
        <f>Bawana_RLNG!R17</f>
        <v>0</v>
      </c>
      <c r="K17">
        <f>Bawana_Spot!R17</f>
        <v>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0.11105600000000002</v>
      </c>
      <c r="AD17">
        <f t="shared" si="1"/>
        <v>12.508944000000001</v>
      </c>
      <c r="AE17">
        <f>'IDT-1'!D17</f>
        <v>0</v>
      </c>
      <c r="AF17" s="26"/>
      <c r="AG17">
        <f t="shared" si="2"/>
        <v>12.508944000000001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0</v>
      </c>
      <c r="I18">
        <f>Bawana_NG!R18</f>
        <v>5.86</v>
      </c>
      <c r="J18">
        <f>Bawana_RLNG!R18</f>
        <v>0</v>
      </c>
      <c r="K18">
        <f>Bawana_Spot!R18</f>
        <v>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0.11105600000000002</v>
      </c>
      <c r="AD18">
        <f t="shared" si="1"/>
        <v>12.508944000000001</v>
      </c>
      <c r="AE18">
        <f>'IDT-1'!D18</f>
        <v>0</v>
      </c>
      <c r="AF18" s="26"/>
      <c r="AG18">
        <f t="shared" si="2"/>
        <v>12.508944000000001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2.1302173691192974</v>
      </c>
      <c r="I19">
        <f>Bawana_NG!R19</f>
        <v>5.82</v>
      </c>
      <c r="J19">
        <f>Bawana_RLNG!R19</f>
        <v>0</v>
      </c>
      <c r="K19">
        <f>Bawana_Spot!R19</f>
        <v>17.97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0.26118591284824982</v>
      </c>
      <c r="AD19">
        <f t="shared" si="1"/>
        <v>29.419031456271046</v>
      </c>
      <c r="AE19">
        <f>'IDT-1'!D19</f>
        <v>0</v>
      </c>
      <c r="AF19" s="26"/>
      <c r="AG19">
        <f t="shared" si="2"/>
        <v>29.419031456271046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2.7297725189567537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0.10832599816681944</v>
      </c>
      <c r="AD20">
        <f t="shared" si="1"/>
        <v>12.201446520789935</v>
      </c>
      <c r="AE20">
        <f>'IDT-1'!D20</f>
        <v>0</v>
      </c>
      <c r="AF20" s="26"/>
      <c r="AG20">
        <f t="shared" si="2"/>
        <v>12.201446520789935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2.7297725189567537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0.10832599816681944</v>
      </c>
      <c r="AD21">
        <f t="shared" si="1"/>
        <v>12.201446520789935</v>
      </c>
      <c r="AE21">
        <f>'IDT-1'!D21</f>
        <v>0</v>
      </c>
      <c r="AF21" s="26"/>
      <c r="AG21">
        <f t="shared" si="2"/>
        <v>12.201446520789935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2.7297725189567537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0.10832599816681944</v>
      </c>
      <c r="AD22">
        <f t="shared" si="1"/>
        <v>12.201446520789935</v>
      </c>
      <c r="AE22">
        <f>'IDT-1'!D22</f>
        <v>0</v>
      </c>
      <c r="AF22" s="26"/>
      <c r="AG22">
        <f t="shared" si="2"/>
        <v>12.201446520789935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2.7297725189567537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0.10832599816681944</v>
      </c>
      <c r="AD23">
        <f t="shared" si="1"/>
        <v>12.201446520789935</v>
      </c>
      <c r="AE23">
        <f>'IDT-1'!D23</f>
        <v>0</v>
      </c>
      <c r="AF23" s="26"/>
      <c r="AG23">
        <f t="shared" si="2"/>
        <v>12.201446520789935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3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0.11070400000000001</v>
      </c>
      <c r="AD24">
        <f t="shared" si="1"/>
        <v>12.469296</v>
      </c>
      <c r="AE24">
        <f>'IDT-1'!D24</f>
        <v>0</v>
      </c>
      <c r="AF24" s="26"/>
      <c r="AG24">
        <f t="shared" si="2"/>
        <v>12.469296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2.1302173691192974</v>
      </c>
      <c r="I25">
        <f>Bawana_NG!R25</f>
        <v>5.82</v>
      </c>
      <c r="J25">
        <f>Bawana_RLNG!R25</f>
        <v>0</v>
      </c>
      <c r="K25">
        <f>Bawana_Spot!R25</f>
        <v>19.87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0.28678404037044514</v>
      </c>
      <c r="AD25">
        <f t="shared" si="1"/>
        <v>30.293433328748851</v>
      </c>
      <c r="AE25">
        <f>'IDT-1'!D25</f>
        <v>0</v>
      </c>
      <c r="AF25" s="26"/>
      <c r="AG25">
        <f t="shared" si="2"/>
        <v>30.293433328748851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-1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3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0.11070400000000001</v>
      </c>
      <c r="AD26">
        <f t="shared" si="1"/>
        <v>12.469296</v>
      </c>
      <c r="AE26">
        <f>'IDT-1'!D26</f>
        <v>0</v>
      </c>
      <c r="AF26" s="26"/>
      <c r="AG26">
        <f t="shared" si="2"/>
        <v>12.469296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4.0003326403326405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0.11950692723492724</v>
      </c>
      <c r="AD27">
        <f t="shared" si="1"/>
        <v>13.460825713097714</v>
      </c>
      <c r="AE27">
        <f>'IDT-1'!D27</f>
        <v>0</v>
      </c>
      <c r="AF27" s="26"/>
      <c r="AG27">
        <f t="shared" si="2"/>
        <v>13.460825713097714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4.0003326403326405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0.11950692723492724</v>
      </c>
      <c r="AD28">
        <f t="shared" si="1"/>
        <v>13.460825713097714</v>
      </c>
      <c r="AE28">
        <f>'IDT-1'!D28</f>
        <v>0</v>
      </c>
      <c r="AF28" s="26"/>
      <c r="AG28">
        <f t="shared" si="2"/>
        <v>13.460825713097714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4.0003326403326405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8.6418927234927237E-2</v>
      </c>
      <c r="AD29">
        <f t="shared" si="1"/>
        <v>9.7339137130977136</v>
      </c>
      <c r="AE29">
        <f>'IDT-1'!D29</f>
        <v>0</v>
      </c>
      <c r="AF29" s="26"/>
      <c r="AG29">
        <f t="shared" si="2"/>
        <v>9.7339137130977136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3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7.7616000000000004E-2</v>
      </c>
      <c r="AD30">
        <f t="shared" si="1"/>
        <v>8.7423839999999995</v>
      </c>
      <c r="AE30">
        <f>'IDT-1'!D30</f>
        <v>0</v>
      </c>
      <c r="AF30" s="26"/>
      <c r="AG30">
        <f t="shared" si="2"/>
        <v>8.7423839999999995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19.27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0.23410919128329299</v>
      </c>
      <c r="AD31">
        <f t="shared" si="1"/>
        <v>23.355890808716708</v>
      </c>
      <c r="AE31">
        <f>'IDT-1'!D31</f>
        <v>0</v>
      </c>
      <c r="AF31" s="26"/>
      <c r="AG31">
        <f t="shared" si="2"/>
        <v>23.355890808716708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-1.5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3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7.7616000000000004E-2</v>
      </c>
      <c r="AD32">
        <f t="shared" si="1"/>
        <v>8.7423839999999995</v>
      </c>
      <c r="AE32">
        <f>'IDT-1'!D32</f>
        <v>0</v>
      </c>
      <c r="AF32" s="26"/>
      <c r="AG32">
        <f t="shared" si="2"/>
        <v>8.7423839999999995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1.2129032258064516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4.0003326403326405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9.7092475622024013E-2</v>
      </c>
      <c r="AD33">
        <f t="shared" si="1"/>
        <v>10.936143390517069</v>
      </c>
      <c r="AE33">
        <f>'IDT-1'!D33</f>
        <v>0</v>
      </c>
      <c r="AF33" s="26"/>
      <c r="AG33">
        <f t="shared" si="2"/>
        <v>10.936143390517069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2.4258064516129032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4.9995849589109316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0.11655944441260975</v>
      </c>
      <c r="AD34">
        <f t="shared" si="1"/>
        <v>13.128831966111225</v>
      </c>
      <c r="AE34">
        <f>'IDT-1'!D34</f>
        <v>0</v>
      </c>
      <c r="AF34" s="26"/>
      <c r="AG34">
        <f t="shared" si="2"/>
        <v>13.128831966111225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2.4258064516129032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6.0004971414367381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0.12536747161883685</v>
      </c>
      <c r="AD35">
        <f t="shared" si="1"/>
        <v>14.120936121430805</v>
      </c>
      <c r="AE35">
        <f>'IDT-1'!D35</f>
        <v>0</v>
      </c>
      <c r="AF35" s="26"/>
      <c r="AG35">
        <f t="shared" si="2"/>
        <v>14.120936121430805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2.4258064516129032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6.0004971414367381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0.12536747161883685</v>
      </c>
      <c r="AD36">
        <f t="shared" si="1"/>
        <v>14.120936121430805</v>
      </c>
      <c r="AE36">
        <f>'IDT-1'!D36</f>
        <v>0</v>
      </c>
      <c r="AF36" s="26"/>
      <c r="AG36">
        <f t="shared" si="2"/>
        <v>14.120936121430805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2.4258064516129032</v>
      </c>
      <c r="H37">
        <f>PPCL_Spot!R37</f>
        <v>1.088428288719925</v>
      </c>
      <c r="I37">
        <f>Bawana_NG!R37</f>
        <v>5.82</v>
      </c>
      <c r="J37">
        <f>Bawana_RLNG!R37</f>
        <v>0</v>
      </c>
      <c r="K37">
        <f>Bawana_Spot!R37</f>
        <v>23.87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0.30551445699822188</v>
      </c>
      <c r="AD37">
        <f t="shared" si="1"/>
        <v>31.398720283334608</v>
      </c>
      <c r="AE37">
        <f>'IDT-1'!D37</f>
        <v>0</v>
      </c>
      <c r="AF37" s="26"/>
      <c r="AG37">
        <f t="shared" si="2"/>
        <v>31.398720283334608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-1.5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2.4258064516129032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6.0004971414367381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0.12536747161883685</v>
      </c>
      <c r="AD38">
        <f t="shared" si="1"/>
        <v>14.120936121430805</v>
      </c>
      <c r="AE38">
        <f>'IDT-1'!D38</f>
        <v>0</v>
      </c>
      <c r="AF38" s="26"/>
      <c r="AG38">
        <f t="shared" si="2"/>
        <v>14.120936121430805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6.0004971414367381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0.1371083748446433</v>
      </c>
      <c r="AD39">
        <f t="shared" si="1"/>
        <v>15.443388766592093</v>
      </c>
      <c r="AE39">
        <f>'IDT-1'!D39</f>
        <v>0</v>
      </c>
      <c r="AF39" s="26"/>
      <c r="AG39">
        <f t="shared" si="2"/>
        <v>15.443388766592093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6.0004971414367381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0.1371083748446433</v>
      </c>
      <c r="AD40">
        <f t="shared" si="1"/>
        <v>15.443388766592093</v>
      </c>
      <c r="AE40">
        <f>'IDT-1'!D40</f>
        <v>0</v>
      </c>
      <c r="AF40" s="26"/>
      <c r="AG40">
        <f t="shared" si="2"/>
        <v>15.443388766592093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5.9995027761664055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0.13709962443026438</v>
      </c>
      <c r="AD41">
        <f t="shared" si="1"/>
        <v>15.442403151736141</v>
      </c>
      <c r="AE41">
        <f>'IDT-1'!D41</f>
        <v>0</v>
      </c>
      <c r="AF41" s="26"/>
      <c r="AG41">
        <f t="shared" si="2"/>
        <v>15.442403151736141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5.9995027761664055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0.13709962443026438</v>
      </c>
      <c r="AD42">
        <f t="shared" si="1"/>
        <v>15.442403151736141</v>
      </c>
      <c r="AE42">
        <f>'IDT-1'!D42</f>
        <v>0</v>
      </c>
      <c r="AF42" s="26"/>
      <c r="AG42">
        <f t="shared" si="2"/>
        <v>15.442403151736141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2.1702260652151262</v>
      </c>
      <c r="I43">
        <f>Bawana_NG!R43</f>
        <v>5.82</v>
      </c>
      <c r="J43">
        <f>Bawana_RLNG!R43</f>
        <v>0</v>
      </c>
      <c r="K43">
        <f>Bawana_Spot!R43</f>
        <v>27.77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0.36109518065718615</v>
      </c>
      <c r="AD43">
        <f t="shared" si="1"/>
        <v>37.659130884557939</v>
      </c>
      <c r="AE43">
        <f>'IDT-1'!D43</f>
        <v>0</v>
      </c>
      <c r="AF43" s="26"/>
      <c r="AG43">
        <f t="shared" si="2"/>
        <v>37.659130884557939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-1.5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5.9995027761664055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0.13709962443026438</v>
      </c>
      <c r="AD44">
        <f t="shared" si="1"/>
        <v>15.442403151736141</v>
      </c>
      <c r="AE44">
        <f>'IDT-1'!D44</f>
        <v>0</v>
      </c>
      <c r="AF44" s="26"/>
      <c r="AG44">
        <f t="shared" si="2"/>
        <v>15.442403151736141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5.9995027761664055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0.13709962443026438</v>
      </c>
      <c r="AD45">
        <f t="shared" si="1"/>
        <v>15.442403151736141</v>
      </c>
      <c r="AE45">
        <f>'IDT-1'!D45</f>
        <v>0</v>
      </c>
      <c r="AF45" s="26"/>
      <c r="AG45">
        <f t="shared" si="2"/>
        <v>15.442403151736141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5.9995027761664055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0.13709962443026438</v>
      </c>
      <c r="AD46">
        <f t="shared" si="1"/>
        <v>15.442403151736141</v>
      </c>
      <c r="AE46">
        <f>'IDT-1'!D46</f>
        <v>0</v>
      </c>
      <c r="AF46" s="26"/>
      <c r="AG46">
        <f t="shared" si="2"/>
        <v>15.442403151736141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5.9995027761664055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0.13709962443026438</v>
      </c>
      <c r="AD47">
        <f t="shared" si="1"/>
        <v>15.442403151736141</v>
      </c>
      <c r="AE47">
        <f>'IDT-1'!D47</f>
        <v>0</v>
      </c>
      <c r="AF47" s="26"/>
      <c r="AG47">
        <f t="shared" si="2"/>
        <v>15.442403151736141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5.9995027761664055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0.13709962443026438</v>
      </c>
      <c r="AD48">
        <f t="shared" si="1"/>
        <v>15.442403151736141</v>
      </c>
      <c r="AE48">
        <f>'IDT-1'!D48</f>
        <v>0</v>
      </c>
      <c r="AF48" s="26"/>
      <c r="AG48">
        <f t="shared" si="2"/>
        <v>15.442403151736141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3.7395844906121543</v>
      </c>
      <c r="I49">
        <f>Bawana_NG!R49</f>
        <v>5.82</v>
      </c>
      <c r="J49">
        <f>Bawana_RLNG!R49</f>
        <v>0</v>
      </c>
      <c r="K49">
        <f>Bawana_Spot!R49</f>
        <v>26.17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0.35638647103958232</v>
      </c>
      <c r="AD49">
        <f t="shared" si="1"/>
        <v>38.133198019572575</v>
      </c>
      <c r="AE49">
        <f>'IDT-1'!D49</f>
        <v>0</v>
      </c>
      <c r="AF49" s="26"/>
      <c r="AG49">
        <f t="shared" si="2"/>
        <v>38.133198019572575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-1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4.6589646745167741</v>
      </c>
      <c r="I50">
        <f>Bawana_NG!R50</f>
        <v>5.82</v>
      </c>
      <c r="J50">
        <f>Bawana_RLNG!R50</f>
        <v>0</v>
      </c>
      <c r="K50">
        <f>Bawana_Spot!R50</f>
        <v>5.9995027761664055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0.178098513566012</v>
      </c>
      <c r="AD50">
        <f t="shared" si="1"/>
        <v>20.060368937117168</v>
      </c>
      <c r="AE50">
        <f>'IDT-1'!D50</f>
        <v>0</v>
      </c>
      <c r="AF50" s="26"/>
      <c r="AG50">
        <f t="shared" si="2"/>
        <v>20.060368937117168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5.1111616276426464</v>
      </c>
      <c r="I51">
        <f>Bawana_NG!R51</f>
        <v>5.82</v>
      </c>
      <c r="J51">
        <f>Bawana_RLNG!R51</f>
        <v>0</v>
      </c>
      <c r="K51">
        <f>Bawana_Spot!R51</f>
        <v>5.9995027761664055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0.18207784675351968</v>
      </c>
      <c r="AD51">
        <f t="shared" si="1"/>
        <v>20.508586557055533</v>
      </c>
      <c r="AE51">
        <f>'IDT-1'!D51</f>
        <v>0</v>
      </c>
      <c r="AF51" s="26"/>
      <c r="AG51">
        <f t="shared" si="2"/>
        <v>20.508586557055533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5.1111616276426464</v>
      </c>
      <c r="I52">
        <f>Bawana_NG!R52</f>
        <v>5.82</v>
      </c>
      <c r="J52">
        <f>Bawana_RLNG!R52</f>
        <v>0</v>
      </c>
      <c r="K52">
        <f>Bawana_Spot!R52</f>
        <v>5.9995027761664055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0.18207784675351968</v>
      </c>
      <c r="AD52">
        <f t="shared" si="1"/>
        <v>20.508586557055533</v>
      </c>
      <c r="AE52">
        <f>'IDT-1'!D52</f>
        <v>0</v>
      </c>
      <c r="AF52" s="26"/>
      <c r="AG52">
        <f t="shared" si="2"/>
        <v>20.508586557055533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5.17</v>
      </c>
      <c r="I53">
        <f>Bawana_NG!R53</f>
        <v>5.82</v>
      </c>
      <c r="J53">
        <f>Bawana_RLNG!R53</f>
        <v>0</v>
      </c>
      <c r="K53">
        <f>Bawana_Spot!R53</f>
        <v>5.9995027761664055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0.18259562443026439</v>
      </c>
      <c r="AD53">
        <f t="shared" si="1"/>
        <v>20.566907151736142</v>
      </c>
      <c r="AE53">
        <f>'IDT-1'!D53</f>
        <v>0</v>
      </c>
      <c r="AF53" s="26"/>
      <c r="AG53">
        <f t="shared" si="2"/>
        <v>20.566907151736142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5.17</v>
      </c>
      <c r="I54">
        <f>Bawana_NG!R54</f>
        <v>5.82</v>
      </c>
      <c r="J54">
        <f>Bawana_RLNG!R54</f>
        <v>0</v>
      </c>
      <c r="K54">
        <f>Bawana_Spot!R54</f>
        <v>5.9995031878777842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0.18259562805332452</v>
      </c>
      <c r="AD54">
        <f t="shared" si="1"/>
        <v>20.566907559824461</v>
      </c>
      <c r="AE54">
        <f>'IDT-1'!D54</f>
        <v>0</v>
      </c>
      <c r="AF54" s="26"/>
      <c r="AG54">
        <f t="shared" si="2"/>
        <v>20.566907559824461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6.9991861411463789</v>
      </c>
      <c r="I55">
        <f>Bawana_NG!R55</f>
        <v>5.82</v>
      </c>
      <c r="J55">
        <f>Bawana_RLNG!R55</f>
        <v>0</v>
      </c>
      <c r="K55">
        <f>Bawana_Spot!R55</f>
        <v>26.44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0.41408134813086939</v>
      </c>
      <c r="AD55">
        <f t="shared" si="1"/>
        <v>38.605104793015506</v>
      </c>
      <c r="AE55">
        <f>'IDT-1'!D55</f>
        <v>0</v>
      </c>
      <c r="AF55" s="26"/>
      <c r="AG55">
        <f t="shared" si="2"/>
        <v>38.605104793015506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-4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5.0505872775904166</v>
      </c>
      <c r="I56">
        <f>Bawana_NG!R56</f>
        <v>5.82</v>
      </c>
      <c r="J56">
        <f>Bawana_RLNG!R56</f>
        <v>0</v>
      </c>
      <c r="K56">
        <f>Bawana_Spot!R56</f>
        <v>5.9995031878777842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0.18154479609612018</v>
      </c>
      <c r="AD56">
        <f t="shared" si="1"/>
        <v>20.448545669372081</v>
      </c>
      <c r="AE56">
        <f>'IDT-1'!D56</f>
        <v>0</v>
      </c>
      <c r="AF56" s="26"/>
      <c r="AG56">
        <f t="shared" si="2"/>
        <v>20.448545669372081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5.0505872775904166</v>
      </c>
      <c r="I57">
        <f>Bawana_NG!R57</f>
        <v>5.82</v>
      </c>
      <c r="J57">
        <f>Bawana_RLNG!R57</f>
        <v>0</v>
      </c>
      <c r="K57">
        <f>Bawana_Spot!R57</f>
        <v>6.0000000000000009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0.18154916804279569</v>
      </c>
      <c r="AD57">
        <f t="shared" si="1"/>
        <v>20.449038109547622</v>
      </c>
      <c r="AE57">
        <f>'IDT-1'!D57</f>
        <v>0</v>
      </c>
      <c r="AF57" s="26"/>
      <c r="AG57">
        <f t="shared" si="2"/>
        <v>20.449038109547622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5.0505872775904166</v>
      </c>
      <c r="I58">
        <f>Bawana_NG!R58</f>
        <v>5.82</v>
      </c>
      <c r="J58">
        <f>Bawana_RLNG!R58</f>
        <v>0</v>
      </c>
      <c r="K58">
        <f>Bawana_Spot!R58</f>
        <v>6.0000000000000009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0.18154916804279569</v>
      </c>
      <c r="AD58">
        <f t="shared" si="1"/>
        <v>20.449038109547622</v>
      </c>
      <c r="AE58">
        <f>'IDT-1'!D58</f>
        <v>0</v>
      </c>
      <c r="AF58" s="26"/>
      <c r="AG58">
        <f t="shared" si="2"/>
        <v>20.449038109547622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5.0505872775904166</v>
      </c>
      <c r="I59">
        <f>Bawana_NG!R59</f>
        <v>5.82</v>
      </c>
      <c r="J59">
        <f>Bawana_RLNG!R59</f>
        <v>0</v>
      </c>
      <c r="K59">
        <f>Bawana_Spot!R59</f>
        <v>6.0000000000000009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0.18154916804279569</v>
      </c>
      <c r="AD59">
        <f t="shared" si="1"/>
        <v>20.449038109547622</v>
      </c>
      <c r="AE59">
        <f>'IDT-1'!D59</f>
        <v>0</v>
      </c>
      <c r="AF59" s="26"/>
      <c r="AG59">
        <f t="shared" si="2"/>
        <v>20.449038109547622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5.0505872775904166</v>
      </c>
      <c r="I60">
        <f>Bawana_NG!R60</f>
        <v>5.82</v>
      </c>
      <c r="J60">
        <f>Bawana_RLNG!R60</f>
        <v>0</v>
      </c>
      <c r="K60">
        <f>Bawana_Spot!R60</f>
        <v>6.0000000000000009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0.18154916804279569</v>
      </c>
      <c r="AD60">
        <f t="shared" si="1"/>
        <v>20.449038109547622</v>
      </c>
      <c r="AE60">
        <f>'IDT-1'!D60</f>
        <v>0</v>
      </c>
      <c r="AF60" s="26"/>
      <c r="AG60">
        <f t="shared" si="2"/>
        <v>20.449038109547622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6.9991861411463789</v>
      </c>
      <c r="I61">
        <f>Bawana_NG!R61</f>
        <v>5.82</v>
      </c>
      <c r="J61">
        <f>Bawana_RLNG!R61</f>
        <v>0</v>
      </c>
      <c r="K61">
        <f>Bawana_Spot!R61</f>
        <v>25.24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0.39908228436977172</v>
      </c>
      <c r="AD61">
        <f t="shared" si="1"/>
        <v>37.920103856776606</v>
      </c>
      <c r="AE61">
        <f>'IDT-1'!D61</f>
        <v>0</v>
      </c>
      <c r="AF61" s="26"/>
      <c r="AG61">
        <f t="shared" si="2"/>
        <v>37.920103856776606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-3.5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5.0505872775904166</v>
      </c>
      <c r="I62">
        <f>Bawana_NG!R62</f>
        <v>5.82</v>
      </c>
      <c r="J62">
        <f>Bawana_RLNG!R62</f>
        <v>0</v>
      </c>
      <c r="K62">
        <f>Bawana_Spot!R62</f>
        <v>6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0.18154916804279567</v>
      </c>
      <c r="AD62">
        <f t="shared" si="1"/>
        <v>20.449038109547619</v>
      </c>
      <c r="AE62">
        <f>'IDT-1'!D62</f>
        <v>0</v>
      </c>
      <c r="AF62" s="26"/>
      <c r="AG62">
        <f t="shared" si="2"/>
        <v>20.449038109547619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4.6089281562427349</v>
      </c>
      <c r="I63">
        <f>Bawana_NG!R63</f>
        <v>5.82</v>
      </c>
      <c r="J63">
        <f>Bawana_RLNG!R63</f>
        <v>0</v>
      </c>
      <c r="K63">
        <f>Bawana_Spot!R63</f>
        <v>6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0.17766256777493608</v>
      </c>
      <c r="AD63">
        <f t="shared" si="1"/>
        <v>20.011265588467801</v>
      </c>
      <c r="AE63">
        <f>'IDT-1'!D63</f>
        <v>0</v>
      </c>
      <c r="AF63" s="26"/>
      <c r="AG63">
        <f t="shared" si="2"/>
        <v>20.011265588467801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4.6089281562427349</v>
      </c>
      <c r="I64">
        <f>Bawana_NG!R64</f>
        <v>5.82</v>
      </c>
      <c r="J64">
        <f>Bawana_RLNG!R64</f>
        <v>0</v>
      </c>
      <c r="K64">
        <f>Bawana_Spot!R64</f>
        <v>6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0.17766256777493608</v>
      </c>
      <c r="AD64">
        <f t="shared" si="1"/>
        <v>20.011265588467801</v>
      </c>
      <c r="AE64">
        <f>'IDT-1'!D64</f>
        <v>0</v>
      </c>
      <c r="AF64" s="26"/>
      <c r="AG64">
        <f t="shared" si="2"/>
        <v>20.011265588467801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4.6089281562427349</v>
      </c>
      <c r="I65">
        <f>Bawana_NG!R65</f>
        <v>5.82</v>
      </c>
      <c r="J65">
        <f>Bawana_RLNG!R65</f>
        <v>0</v>
      </c>
      <c r="K65">
        <f>Bawana_Spot!R65</f>
        <v>6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0.17766256777493608</v>
      </c>
      <c r="AD65">
        <f t="shared" si="1"/>
        <v>20.011265588467801</v>
      </c>
      <c r="AE65">
        <f>'IDT-1'!D65</f>
        <v>0</v>
      </c>
      <c r="AF65" s="26"/>
      <c r="AG65">
        <f t="shared" si="2"/>
        <v>20.011265588467801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4.6089281562427349</v>
      </c>
      <c r="I66">
        <f>Bawana_NG!R66</f>
        <v>5.82</v>
      </c>
      <c r="J66">
        <f>Bawana_RLNG!R66</f>
        <v>0</v>
      </c>
      <c r="K66">
        <f>Bawana_Spot!R66</f>
        <v>6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0.17766256777493608</v>
      </c>
      <c r="AD66">
        <f t="shared" si="1"/>
        <v>20.011265588467801</v>
      </c>
      <c r="AE66">
        <f>'IDT-1'!D66</f>
        <v>0</v>
      </c>
      <c r="AF66" s="26"/>
      <c r="AG66">
        <f t="shared" si="2"/>
        <v>20.011265588467801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6.3807419467379924</v>
      </c>
      <c r="I67">
        <f>Bawana_NG!R67</f>
        <v>5.82</v>
      </c>
      <c r="J67">
        <f>Bawana_RLNG!R67</f>
        <v>0</v>
      </c>
      <c r="K67">
        <f>Bawana_Spot!R67</f>
        <v>26.44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0.40863903922007561</v>
      </c>
      <c r="AD67">
        <f t="shared" si="1"/>
        <v>37.992102907517918</v>
      </c>
      <c r="AE67">
        <f>'IDT-1'!D67</f>
        <v>0</v>
      </c>
      <c r="AF67" s="26"/>
      <c r="AG67">
        <f t="shared" si="2"/>
        <v>37.992102907517918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-4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4.6089281562427349</v>
      </c>
      <c r="I68">
        <f>Bawana_NG!R68</f>
        <v>5.82</v>
      </c>
      <c r="J68">
        <f>Bawana_RLNG!R68</f>
        <v>0</v>
      </c>
      <c r="K68">
        <f>Bawana_Spot!R68</f>
        <v>6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0.17766256777493608</v>
      </c>
      <c r="AD68">
        <f t="shared" ref="AD68:AD98" si="4">SUM(B68:AB68,AI68:AR68)-AC68</f>
        <v>20.011265588467801</v>
      </c>
      <c r="AE68">
        <f>'IDT-1'!D68</f>
        <v>0</v>
      </c>
      <c r="AF68" s="26"/>
      <c r="AG68">
        <f t="shared" ref="AG68:AG98" si="5">SUM(AD68:AF68)</f>
        <v>20.011265588467801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5.3787491281097424</v>
      </c>
      <c r="I69">
        <f>Bawana_NG!R69</f>
        <v>5.82</v>
      </c>
      <c r="J69">
        <f>Bawana_RLNG!R69</f>
        <v>0</v>
      </c>
      <c r="K69">
        <f>Bawana_Spot!R69</f>
        <v>6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0.18443699232736577</v>
      </c>
      <c r="AD69">
        <f t="shared" si="4"/>
        <v>20.774312135782377</v>
      </c>
      <c r="AE69">
        <f>'IDT-1'!D69</f>
        <v>0</v>
      </c>
      <c r="AF69" s="26"/>
      <c r="AG69">
        <f t="shared" si="5"/>
        <v>20.774312135782377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5.3787491281097424</v>
      </c>
      <c r="I70">
        <f>Bawana_NG!R70</f>
        <v>5.82</v>
      </c>
      <c r="J70">
        <f>Bawana_RLNG!R70</f>
        <v>0</v>
      </c>
      <c r="K70">
        <f>Bawana_Spot!R70</f>
        <v>6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0.18443699232736577</v>
      </c>
      <c r="AD70">
        <f t="shared" si="4"/>
        <v>20.774312135782377</v>
      </c>
      <c r="AE70">
        <f>'IDT-1'!D70</f>
        <v>0</v>
      </c>
      <c r="AF70" s="26"/>
      <c r="AG70">
        <f t="shared" si="5"/>
        <v>20.774312135782377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4.8594477900238617</v>
      </c>
      <c r="I71">
        <f>Bawana_NG!R71</f>
        <v>5.82</v>
      </c>
      <c r="J71">
        <f>Bawana_RLNG!R71</f>
        <v>0</v>
      </c>
      <c r="K71">
        <f>Bawana_Spot!R71</f>
        <v>6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0.17986714055221001</v>
      </c>
      <c r="AD71">
        <f t="shared" si="4"/>
        <v>20.259580649471651</v>
      </c>
      <c r="AE71">
        <f>'IDT-1'!D71</f>
        <v>0</v>
      </c>
      <c r="AF71" s="26"/>
      <c r="AG71">
        <f t="shared" si="5"/>
        <v>20.259580649471651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4.8594477900238617</v>
      </c>
      <c r="I72">
        <f>Bawana_NG!R72</f>
        <v>5.82</v>
      </c>
      <c r="J72">
        <f>Bawana_RLNG!R72</f>
        <v>0</v>
      </c>
      <c r="K72">
        <f>Bawana_Spot!R72</f>
        <v>5.36980822113496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0.17432145289819764</v>
      </c>
      <c r="AD72">
        <f t="shared" si="4"/>
        <v>19.634934558260625</v>
      </c>
      <c r="AE72">
        <f>'IDT-1'!D72</f>
        <v>0</v>
      </c>
      <c r="AF72" s="26"/>
      <c r="AG72">
        <f t="shared" si="5"/>
        <v>19.634934558260625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5.41</v>
      </c>
      <c r="I73">
        <f>Bawana_NG!R73</f>
        <v>5.82</v>
      </c>
      <c r="J73">
        <f>Bawana_RLNG!R73</f>
        <v>0</v>
      </c>
      <c r="K73">
        <f>Bawana_Spot!R73</f>
        <v>17.68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0.28872800000000004</v>
      </c>
      <c r="AD73">
        <f t="shared" si="4"/>
        <v>32.521272000000003</v>
      </c>
      <c r="AE73">
        <f>'IDT-1'!D73</f>
        <v>0</v>
      </c>
      <c r="AF73" s="26"/>
      <c r="AG73">
        <f t="shared" si="5"/>
        <v>32.521272000000003</v>
      </c>
      <c r="AI73" s="75">
        <f>PXIL!L73</f>
        <v>0</v>
      </c>
      <c r="AJ73" s="75">
        <f>PXIL!R73</f>
        <v>0</v>
      </c>
      <c r="AK73" s="75">
        <f>RTM_IEX!L73</f>
        <v>0.14000000000000001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3.8804409591999085</v>
      </c>
      <c r="I74">
        <f>Bawana_NG!R74</f>
        <v>5.82</v>
      </c>
      <c r="J74">
        <f>Bawana_RLNG!R74</f>
        <v>0</v>
      </c>
      <c r="K74">
        <f>Bawana_Spot!R74</f>
        <v>4.8600000000000003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0.16121988044095922</v>
      </c>
      <c r="AD74">
        <f t="shared" si="4"/>
        <v>18.15922107875895</v>
      </c>
      <c r="AE74">
        <f>'IDT-1'!D74</f>
        <v>0</v>
      </c>
      <c r="AF74" s="26"/>
      <c r="AG74">
        <f t="shared" si="5"/>
        <v>18.15922107875895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3.8804409591999085</v>
      </c>
      <c r="I75">
        <f>Bawana_NG!R75</f>
        <v>5.82</v>
      </c>
      <c r="J75">
        <f>Bawana_RLNG!R75</f>
        <v>0</v>
      </c>
      <c r="K75">
        <f>Bawana_Spot!R75</f>
        <v>6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0.17125188044095918</v>
      </c>
      <c r="AD75">
        <f t="shared" si="4"/>
        <v>19.289189078758948</v>
      </c>
      <c r="AE75">
        <f>'IDT-1'!D75</f>
        <v>0</v>
      </c>
      <c r="AF75" s="26"/>
      <c r="AG75">
        <f t="shared" si="5"/>
        <v>19.289189078758948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3.8804409591999085</v>
      </c>
      <c r="I76">
        <f>Bawana_NG!R76</f>
        <v>5.82</v>
      </c>
      <c r="J76">
        <f>Bawana_RLNG!R76</f>
        <v>0</v>
      </c>
      <c r="K76">
        <f>Bawana_Spot!R76</f>
        <v>6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0.17125188044095918</v>
      </c>
      <c r="AD76">
        <f t="shared" si="4"/>
        <v>19.289189078758948</v>
      </c>
      <c r="AE76">
        <f>'IDT-1'!D76</f>
        <v>0</v>
      </c>
      <c r="AF76" s="26"/>
      <c r="AG76">
        <f t="shared" si="5"/>
        <v>19.289189078758948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3.8804409591999085</v>
      </c>
      <c r="I77">
        <f>Bawana_NG!R77</f>
        <v>5.82</v>
      </c>
      <c r="J77">
        <f>Bawana_RLNG!R77</f>
        <v>0</v>
      </c>
      <c r="K77">
        <f>Bawana_Spot!R77</f>
        <v>6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0.17125188044095918</v>
      </c>
      <c r="AD77">
        <f t="shared" si="4"/>
        <v>19.289189078758948</v>
      </c>
      <c r="AE77">
        <f>'IDT-1'!D77</f>
        <v>0</v>
      </c>
      <c r="AF77" s="26"/>
      <c r="AG77">
        <f t="shared" si="5"/>
        <v>19.289189078758948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3.8804409591999085</v>
      </c>
      <c r="I78">
        <f>Bawana_NG!R78</f>
        <v>5.82</v>
      </c>
      <c r="J78">
        <f>Bawana_RLNG!R78</f>
        <v>0</v>
      </c>
      <c r="K78">
        <f>Bawana_Spot!R78</f>
        <v>5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0.16245188044095921</v>
      </c>
      <c r="AD78">
        <f t="shared" si="4"/>
        <v>18.297989078758949</v>
      </c>
      <c r="AE78">
        <f>'IDT-1'!D78</f>
        <v>0</v>
      </c>
      <c r="AF78" s="26"/>
      <c r="AG78">
        <f t="shared" si="5"/>
        <v>18.297989078758949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5.52</v>
      </c>
      <c r="I79">
        <f>Bawana_NG!R79</f>
        <v>5.82</v>
      </c>
      <c r="J79">
        <f>Bawana_RLNG!R79</f>
        <v>0</v>
      </c>
      <c r="K79">
        <f>Bawana_Spot!R79</f>
        <v>16.2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0.27693600000000002</v>
      </c>
      <c r="AD79">
        <f t="shared" si="4"/>
        <v>31.193064</v>
      </c>
      <c r="AE79">
        <f>'IDT-1'!D79</f>
        <v>0</v>
      </c>
      <c r="AF79" s="26"/>
      <c r="AG79">
        <f t="shared" si="5"/>
        <v>31.193064</v>
      </c>
      <c r="AI79" s="75">
        <f>PXIL!L79</f>
        <v>0</v>
      </c>
      <c r="AJ79" s="75">
        <f>PXIL!R79</f>
        <v>0</v>
      </c>
      <c r="AK79" s="75">
        <f>RTM_IEX!L79</f>
        <v>0.17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3.9695329961181036</v>
      </c>
      <c r="I80">
        <f>Bawana_NG!R80</f>
        <v>5.82</v>
      </c>
      <c r="J80">
        <f>Bawana_RLNG!R80</f>
        <v>0</v>
      </c>
      <c r="K80">
        <f>Bawana_Spot!R80</f>
        <v>2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0.13683589036583932</v>
      </c>
      <c r="AD80">
        <f t="shared" si="4"/>
        <v>15.412697105752263</v>
      </c>
      <c r="AE80">
        <f>'IDT-1'!D80</f>
        <v>0</v>
      </c>
      <c r="AF80" s="26"/>
      <c r="AG80">
        <f t="shared" si="5"/>
        <v>15.412697105752263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3.9695329961181036</v>
      </c>
      <c r="I81">
        <f>Bawana_NG!R81</f>
        <v>5.82</v>
      </c>
      <c r="J81">
        <f>Bawana_RLNG!R81</f>
        <v>0</v>
      </c>
      <c r="K81">
        <f>Bawana_Spot!R81</f>
        <v>6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0.17203589036583933</v>
      </c>
      <c r="AD81">
        <f t="shared" si="4"/>
        <v>19.377497105752262</v>
      </c>
      <c r="AE81">
        <f>'IDT-1'!D81</f>
        <v>0</v>
      </c>
      <c r="AF81" s="26"/>
      <c r="AG81">
        <f t="shared" si="5"/>
        <v>19.377497105752262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3.9695329961181036</v>
      </c>
      <c r="I82">
        <f>Bawana_NG!R82</f>
        <v>5.82</v>
      </c>
      <c r="J82">
        <f>Bawana_RLNG!R82</f>
        <v>0</v>
      </c>
      <c r="K82">
        <f>Bawana_Spot!R82</f>
        <v>6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0.17203589036583933</v>
      </c>
      <c r="AD82">
        <f t="shared" si="4"/>
        <v>19.377497105752262</v>
      </c>
      <c r="AE82">
        <f>'IDT-1'!D82</f>
        <v>0</v>
      </c>
      <c r="AF82" s="26"/>
      <c r="AG82">
        <f t="shared" si="5"/>
        <v>19.377497105752262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3.9695329961181036</v>
      </c>
      <c r="I83">
        <f>Bawana_NG!R83</f>
        <v>5.82</v>
      </c>
      <c r="J83">
        <f>Bawana_RLNG!R83</f>
        <v>0</v>
      </c>
      <c r="K83">
        <f>Bawana_Spot!R83</f>
        <v>6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0.17203589036583933</v>
      </c>
      <c r="AD83">
        <f t="shared" si="4"/>
        <v>19.377497105752262</v>
      </c>
      <c r="AE83">
        <f>'IDT-1'!D83</f>
        <v>0</v>
      </c>
      <c r="AF83" s="26"/>
      <c r="AG83">
        <f t="shared" si="5"/>
        <v>19.377497105752262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4.8294318315492291</v>
      </c>
      <c r="I84">
        <f>Bawana_NG!R84</f>
        <v>5.82</v>
      </c>
      <c r="J84">
        <f>Bawana_RLNG!R84</f>
        <v>0</v>
      </c>
      <c r="K84">
        <f>Bawana_Spot!R84</f>
        <v>6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0.17960300011763322</v>
      </c>
      <c r="AD84">
        <f t="shared" si="4"/>
        <v>20.229828831431593</v>
      </c>
      <c r="AE84">
        <f>'IDT-1'!D84</f>
        <v>0</v>
      </c>
      <c r="AF84" s="26"/>
      <c r="AG84">
        <f t="shared" si="5"/>
        <v>20.229828831431593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6.700788328038592</v>
      </c>
      <c r="I85">
        <f>Bawana_NG!R85</f>
        <v>5.82</v>
      </c>
      <c r="J85">
        <f>Bawana_RLNG!R85</f>
        <v>0</v>
      </c>
      <c r="K85">
        <f>Bawana_Spot!R85</f>
        <v>20.2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0.34766531985332561</v>
      </c>
      <c r="AD85">
        <f t="shared" si="4"/>
        <v>33.133123008185265</v>
      </c>
      <c r="AE85">
        <f>'IDT-1'!D85</f>
        <v>0</v>
      </c>
      <c r="AF85" s="26"/>
      <c r="AG85">
        <f t="shared" si="5"/>
        <v>33.133123008185265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-3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4.8294318315492291</v>
      </c>
      <c r="I86">
        <f>Bawana_NG!R86</f>
        <v>5.82</v>
      </c>
      <c r="J86">
        <f>Bawana_RLNG!R86</f>
        <v>0</v>
      </c>
      <c r="K86">
        <f>Bawana_Spot!R86</f>
        <v>6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0.17960300011763322</v>
      </c>
      <c r="AD86">
        <f t="shared" si="4"/>
        <v>20.229828831431593</v>
      </c>
      <c r="AE86">
        <f>'IDT-1'!D86</f>
        <v>0</v>
      </c>
      <c r="AF86" s="26"/>
      <c r="AG86">
        <f t="shared" si="5"/>
        <v>20.229828831431593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4.7794689478946779</v>
      </c>
      <c r="I87">
        <f>Bawana_NG!R87</f>
        <v>5.82</v>
      </c>
      <c r="J87">
        <f>Bawana_RLNG!R87</f>
        <v>0</v>
      </c>
      <c r="K87">
        <f>Bawana_Spot!R87</f>
        <v>6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0.17916332674147317</v>
      </c>
      <c r="AD87">
        <f t="shared" si="4"/>
        <v>20.180305621153202</v>
      </c>
      <c r="AE87">
        <f>'IDT-1'!D87</f>
        <v>0</v>
      </c>
      <c r="AF87" s="26"/>
      <c r="AG87">
        <f t="shared" si="5"/>
        <v>20.180305621153202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4.4594691108201401</v>
      </c>
      <c r="I88">
        <f>Bawana_NG!R88</f>
        <v>5.82</v>
      </c>
      <c r="J88">
        <f>Bawana_RLNG!R88</f>
        <v>0</v>
      </c>
      <c r="K88">
        <f>Bawana_Spot!R88</f>
        <v>6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0.17634732817521723</v>
      </c>
      <c r="AD88">
        <f t="shared" si="4"/>
        <v>19.863121782644921</v>
      </c>
      <c r="AE88">
        <f>'IDT-1'!D88</f>
        <v>0</v>
      </c>
      <c r="AF88" s="26"/>
      <c r="AG88">
        <f t="shared" si="5"/>
        <v>19.863121782644921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4.4594691108201401</v>
      </c>
      <c r="I89">
        <f>Bawana_NG!R89</f>
        <v>5.82</v>
      </c>
      <c r="J89">
        <f>Bawana_RLNG!R89</f>
        <v>0</v>
      </c>
      <c r="K89">
        <f>Bawana_Spot!R89</f>
        <v>6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0.17634732817521723</v>
      </c>
      <c r="AD89">
        <f t="shared" si="4"/>
        <v>19.863121782644921</v>
      </c>
      <c r="AE89">
        <f>'IDT-1'!D89</f>
        <v>0</v>
      </c>
      <c r="AF89" s="26"/>
      <c r="AG89">
        <f t="shared" si="5"/>
        <v>19.863121782644921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4.4594691108201401</v>
      </c>
      <c r="I90">
        <f>Bawana_NG!R90</f>
        <v>5.82</v>
      </c>
      <c r="J90">
        <f>Bawana_RLNG!R90</f>
        <v>0</v>
      </c>
      <c r="K90">
        <f>Bawana_Spot!R90</f>
        <v>6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0.17634732817521723</v>
      </c>
      <c r="AD90">
        <f t="shared" si="4"/>
        <v>19.863121782644921</v>
      </c>
      <c r="AE90">
        <f>'IDT-1'!D90</f>
        <v>0</v>
      </c>
      <c r="AF90" s="26"/>
      <c r="AG90">
        <f t="shared" si="5"/>
        <v>19.863121782644921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6.68</v>
      </c>
      <c r="I91">
        <f>Bawana_NG!R91</f>
        <v>5.82</v>
      </c>
      <c r="J91">
        <f>Bawana_RLNG!R91</f>
        <v>0</v>
      </c>
      <c r="K91">
        <f>Bawana_Spot!R91</f>
        <v>22.87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0.37541744632768359</v>
      </c>
      <c r="AD91">
        <f t="shared" si="4"/>
        <v>35.254582553672314</v>
      </c>
      <c r="AE91">
        <f>'IDT-1'!D91</f>
        <v>0</v>
      </c>
      <c r="AF91" s="26"/>
      <c r="AG91">
        <f t="shared" si="5"/>
        <v>35.254582553672314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-3.5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4.8099999999999996</v>
      </c>
      <c r="I92">
        <f>Bawana_NG!R92</f>
        <v>5.82</v>
      </c>
      <c r="J92">
        <f>Bawana_RLNG!R92</f>
        <v>0</v>
      </c>
      <c r="K92">
        <f>Bawana_Spot!R92</f>
        <v>6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0.17943200000000001</v>
      </c>
      <c r="AD92">
        <f t="shared" si="4"/>
        <v>20.210568000000002</v>
      </c>
      <c r="AE92">
        <f>'IDT-1'!D92</f>
        <v>0</v>
      </c>
      <c r="AF92" s="26"/>
      <c r="AG92">
        <f t="shared" si="5"/>
        <v>20.210568000000002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5.1405711745749532</v>
      </c>
      <c r="I93">
        <f>Bawana_NG!R93</f>
        <v>5.82</v>
      </c>
      <c r="J93">
        <f>Bawana_RLNG!R93</f>
        <v>0</v>
      </c>
      <c r="K93">
        <f>Bawana_Spot!R93</f>
        <v>6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0.18234102633625959</v>
      </c>
      <c r="AD93">
        <f t="shared" si="4"/>
        <v>20.538230148238693</v>
      </c>
      <c r="AE93">
        <f>'IDT-1'!D93</f>
        <v>0</v>
      </c>
      <c r="AF93" s="26"/>
      <c r="AG93">
        <f t="shared" si="5"/>
        <v>20.538230148238693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4.99</v>
      </c>
      <c r="I94">
        <f>Bawana_NG!R94</f>
        <v>5.82</v>
      </c>
      <c r="J94">
        <f>Bawana_RLNG!R94</f>
        <v>0</v>
      </c>
      <c r="K94">
        <f>Bawana_Spot!R94</f>
        <v>6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0.18101600000000001</v>
      </c>
      <c r="AD94">
        <f t="shared" si="4"/>
        <v>20.388984000000001</v>
      </c>
      <c r="AE94">
        <f>'IDT-1'!D94</f>
        <v>0</v>
      </c>
      <c r="AF94" s="26"/>
      <c r="AG94">
        <f t="shared" si="5"/>
        <v>20.388984000000001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4.99</v>
      </c>
      <c r="I95">
        <f>Bawana_NG!R95</f>
        <v>5.82</v>
      </c>
      <c r="J95">
        <f>Bawana_RLNG!R95</f>
        <v>0</v>
      </c>
      <c r="K95">
        <f>Bawana_Spot!R95</f>
        <v>6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0.18101600000000001</v>
      </c>
      <c r="AD95">
        <f t="shared" si="4"/>
        <v>20.388984000000001</v>
      </c>
      <c r="AE95">
        <f>'IDT-1'!D95</f>
        <v>0</v>
      </c>
      <c r="AF95" s="26"/>
      <c r="AG95">
        <f t="shared" si="5"/>
        <v>20.388984000000001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4.99</v>
      </c>
      <c r="I96">
        <f>Bawana_NG!R96</f>
        <v>5.82</v>
      </c>
      <c r="J96">
        <f>Bawana_RLNG!R96</f>
        <v>0</v>
      </c>
      <c r="K96">
        <f>Bawana_Spot!R96</f>
        <v>6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0.18101600000000001</v>
      </c>
      <c r="AD96">
        <f t="shared" si="4"/>
        <v>20.388984000000001</v>
      </c>
      <c r="AE96">
        <f>'IDT-1'!D96</f>
        <v>0</v>
      </c>
      <c r="AF96" s="26"/>
      <c r="AG96">
        <f t="shared" si="5"/>
        <v>20.388984000000001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6.5992414664981043</v>
      </c>
      <c r="I97">
        <f>Bawana_NG!R97</f>
        <v>5.82</v>
      </c>
      <c r="J97">
        <f>Bawana_RLNG!R97</f>
        <v>0</v>
      </c>
      <c r="K97">
        <f>Bawana_Spot!R97</f>
        <v>19.3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0.33885170747176935</v>
      </c>
      <c r="AD97">
        <f t="shared" si="4"/>
        <v>32.140389759026341</v>
      </c>
      <c r="AE97">
        <f>'IDT-1'!D97</f>
        <v>0</v>
      </c>
      <c r="AF97" s="26"/>
      <c r="AG97">
        <f t="shared" si="5"/>
        <v>32.140389759026341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-3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4.99</v>
      </c>
      <c r="I98">
        <f>Bawana_NG!R98</f>
        <v>5.82</v>
      </c>
      <c r="J98">
        <f>Bawana_RLNG!R98</f>
        <v>0</v>
      </c>
      <c r="K98">
        <f>Bawana_Spot!R98</f>
        <v>4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0.16341600000000001</v>
      </c>
      <c r="AD98">
        <f t="shared" si="4"/>
        <v>18.406583999999999</v>
      </c>
      <c r="AE98">
        <f>'IDT-1'!D98</f>
        <v>0</v>
      </c>
      <c r="AF98" s="26"/>
      <c r="AG98">
        <f t="shared" si="5"/>
        <v>18.406583999999999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8.4175483870967627E-2</v>
      </c>
      <c r="H99">
        <f t="shared" si="6"/>
        <v>6.7262827929419816E-2</v>
      </c>
      <c r="I99">
        <f t="shared" si="6"/>
        <v>0.13935624999999999</v>
      </c>
      <c r="J99">
        <f t="shared" si="6"/>
        <v>0</v>
      </c>
      <c r="K99">
        <f t="shared" si="6"/>
        <v>0.18416708749850921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4.2413816405453839E-3</v>
      </c>
      <c r="AD99">
        <f t="shared" si="6"/>
        <v>0.46392276765835105</v>
      </c>
      <c r="AE99">
        <f t="shared" ref="AE99:AR99" si="7">SUM(AE3:AE98)/4000</f>
        <v>0</v>
      </c>
      <c r="AG99">
        <f t="shared" si="7"/>
        <v>0.46392276765835105</v>
      </c>
      <c r="AI99">
        <f t="shared" si="7"/>
        <v>0</v>
      </c>
      <c r="AJ99">
        <f t="shared" si="7"/>
        <v>0</v>
      </c>
      <c r="AK99">
        <f t="shared" si="7"/>
        <v>7.7500000000000014E-5</v>
      </c>
      <c r="AL99">
        <f t="shared" si="7"/>
        <v>-6.875E-3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220</v>
      </c>
      <c r="C1" s="31">
        <v>44596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44673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44673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13.922333999999999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0.1225165392</v>
      </c>
      <c r="AD3">
        <f>SUM(B3:AB3,AI3:AR3)-AC3</f>
        <v>13.7998174608</v>
      </c>
      <c r="AE3">
        <v>0</v>
      </c>
      <c r="AF3" s="26"/>
      <c r="AG3">
        <f>SUM(AD3:AF3)</f>
        <v>13.7998174608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14.449395000000001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0.12715467600000002</v>
      </c>
      <c r="AD4">
        <f t="shared" ref="AD4:AD67" si="1">SUM(B4:AB4,AI4:AR4)-AC4</f>
        <v>14.322240324000001</v>
      </c>
      <c r="AE4">
        <v>0</v>
      </c>
      <c r="AF4" s="26"/>
      <c r="AG4">
        <f t="shared" ref="AG4:AG67" si="2">SUM(AD4:AF4)</f>
        <v>14.322240324000001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13.492107000000001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0.11873054160000002</v>
      </c>
      <c r="AD5">
        <f t="shared" si="1"/>
        <v>13.373376458400001</v>
      </c>
      <c r="AE5">
        <v>0</v>
      </c>
      <c r="AF5" s="26"/>
      <c r="AG5">
        <f t="shared" si="2"/>
        <v>13.373376458400001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13.525477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0.11902419760000001</v>
      </c>
      <c r="AD6">
        <f t="shared" si="1"/>
        <v>13.4064528024</v>
      </c>
      <c r="AE6">
        <v>0</v>
      </c>
      <c r="AF6" s="26"/>
      <c r="AG6">
        <f t="shared" si="2"/>
        <v>13.4064528024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14.465876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0.02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0.1274757088</v>
      </c>
      <c r="AD7">
        <f t="shared" si="1"/>
        <v>14.358400291199999</v>
      </c>
      <c r="AE7">
        <v>0</v>
      </c>
      <c r="AF7" s="26"/>
      <c r="AG7">
        <f t="shared" si="2"/>
        <v>14.358400291199999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9.0707939999999994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7.9822987200000001E-2</v>
      </c>
      <c r="AD8">
        <f t="shared" si="1"/>
        <v>8.9909710127999993</v>
      </c>
      <c r="AE8">
        <v>0</v>
      </c>
      <c r="AF8" s="26"/>
      <c r="AG8">
        <f t="shared" si="2"/>
        <v>8.9909710127999993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13.782303000000001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0.12128426640000001</v>
      </c>
      <c r="AD9">
        <f t="shared" si="1"/>
        <v>13.661018733600001</v>
      </c>
      <c r="AE9">
        <v>0</v>
      </c>
      <c r="AF9" s="26"/>
      <c r="AG9">
        <f t="shared" si="2"/>
        <v>13.661018733600001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13.614224999999999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0.11980518</v>
      </c>
      <c r="AD10">
        <f t="shared" si="1"/>
        <v>13.494419819999999</v>
      </c>
      <c r="AE10">
        <v>0</v>
      </c>
      <c r="AF10" s="26"/>
      <c r="AG10">
        <f t="shared" si="2"/>
        <v>13.494419819999999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12.63278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0.11116846400000001</v>
      </c>
      <c r="AD11">
        <f t="shared" si="1"/>
        <v>12.521611536</v>
      </c>
      <c r="AE11">
        <v>0</v>
      </c>
      <c r="AF11" s="26"/>
      <c r="AG11">
        <f t="shared" si="2"/>
        <v>12.521611536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12.393253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0.1090606264</v>
      </c>
      <c r="AD12">
        <f t="shared" si="1"/>
        <v>12.2841923736</v>
      </c>
      <c r="AE12">
        <v>0</v>
      </c>
      <c r="AF12" s="26"/>
      <c r="AG12">
        <f t="shared" si="2"/>
        <v>12.2841923736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13.702154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0.1205789552</v>
      </c>
      <c r="AD13">
        <f t="shared" si="1"/>
        <v>13.581575044800001</v>
      </c>
      <c r="AE13">
        <v>0</v>
      </c>
      <c r="AF13" s="26"/>
      <c r="AG13">
        <f t="shared" si="2"/>
        <v>13.581575044800001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13.410935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0.11801622800000001</v>
      </c>
      <c r="AD14">
        <f t="shared" si="1"/>
        <v>13.292918772</v>
      </c>
      <c r="AE14">
        <v>0</v>
      </c>
      <c r="AF14" s="26"/>
      <c r="AG14">
        <f t="shared" si="2"/>
        <v>13.292918772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10.162789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8.9432543200000006E-2</v>
      </c>
      <c r="AD15">
        <f t="shared" si="1"/>
        <v>10.073356456800001</v>
      </c>
      <c r="AE15">
        <v>0</v>
      </c>
      <c r="AF15" s="26"/>
      <c r="AG15">
        <f t="shared" si="2"/>
        <v>10.073356456800001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13.940861999999999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0.1226795856</v>
      </c>
      <c r="AD16">
        <f t="shared" si="1"/>
        <v>13.818182414399999</v>
      </c>
      <c r="AE16">
        <v>0</v>
      </c>
      <c r="AF16" s="26"/>
      <c r="AG16">
        <f t="shared" si="2"/>
        <v>13.818182414399999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14.072397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0.12383709360000002</v>
      </c>
      <c r="AD17">
        <f t="shared" si="1"/>
        <v>13.9485599064</v>
      </c>
      <c r="AE17">
        <v>0</v>
      </c>
      <c r="AF17" s="26"/>
      <c r="AG17">
        <f t="shared" si="2"/>
        <v>13.9485599064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14.465876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0.99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0.14305170880000001</v>
      </c>
      <c r="AD18">
        <f t="shared" si="1"/>
        <v>16.112824291199999</v>
      </c>
      <c r="AE18">
        <v>0</v>
      </c>
      <c r="AF18" s="26"/>
      <c r="AG18">
        <f t="shared" si="2"/>
        <v>16.112824291199999</v>
      </c>
      <c r="AI18" s="75">
        <f>PXIL!M18</f>
        <v>0</v>
      </c>
      <c r="AJ18" s="75">
        <f>PXIL!S18</f>
        <v>0</v>
      </c>
      <c r="AK18" s="75">
        <f>RTM_IEX!M18</f>
        <v>0.8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13.801546999999999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0.1214536136</v>
      </c>
      <c r="AD19">
        <f t="shared" si="1"/>
        <v>13.680093386399999</v>
      </c>
      <c r="AE19">
        <v>0</v>
      </c>
      <c r="AF19" s="26"/>
      <c r="AG19">
        <f t="shared" si="2"/>
        <v>13.680093386399999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12.086577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0.1063618776</v>
      </c>
      <c r="AD20">
        <f t="shared" si="1"/>
        <v>11.980215122400001</v>
      </c>
      <c r="AE20">
        <v>0</v>
      </c>
      <c r="AF20" s="26"/>
      <c r="AG20">
        <f t="shared" si="2"/>
        <v>11.980215122400001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14.465876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0.16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0.12870770880000001</v>
      </c>
      <c r="AD21">
        <f t="shared" si="1"/>
        <v>14.4971682912</v>
      </c>
      <c r="AE21">
        <v>0</v>
      </c>
      <c r="AF21" s="26"/>
      <c r="AG21">
        <f t="shared" si="2"/>
        <v>14.4971682912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12.366332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0.10882372160000001</v>
      </c>
      <c r="AD22">
        <f t="shared" si="1"/>
        <v>12.2575082784</v>
      </c>
      <c r="AE22">
        <v>0</v>
      </c>
      <c r="AF22" s="26"/>
      <c r="AG22">
        <f t="shared" si="2"/>
        <v>12.2575082784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14.465876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0.13477970880000001</v>
      </c>
      <c r="AD23">
        <f t="shared" si="1"/>
        <v>15.181096291199999</v>
      </c>
      <c r="AE23">
        <v>0</v>
      </c>
      <c r="AF23" s="26"/>
      <c r="AG23">
        <f t="shared" si="2"/>
        <v>15.181096291199999</v>
      </c>
      <c r="AI23" s="75">
        <f>PXIL!M23</f>
        <v>0</v>
      </c>
      <c r="AJ23" s="75">
        <f>PXIL!S23</f>
        <v>0</v>
      </c>
      <c r="AK23" s="75">
        <f>RTM_IEX!M23</f>
        <v>0.35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14.465876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1.03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0.1418197088</v>
      </c>
      <c r="AD24">
        <f t="shared" si="1"/>
        <v>15.9740562912</v>
      </c>
      <c r="AE24">
        <v>0</v>
      </c>
      <c r="AF24" s="26"/>
      <c r="AG24">
        <f t="shared" si="2"/>
        <v>15.9740562912</v>
      </c>
      <c r="AI24" s="75">
        <f>PXIL!M24</f>
        <v>0</v>
      </c>
      <c r="AJ24" s="75">
        <f>PXIL!S24</f>
        <v>0</v>
      </c>
      <c r="AK24" s="75">
        <f>RTM_IEX!M24</f>
        <v>0.62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14.465876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2.37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0.16205970880000001</v>
      </c>
      <c r="AD25">
        <f t="shared" si="1"/>
        <v>18.253816291199996</v>
      </c>
      <c r="AE25">
        <v>0</v>
      </c>
      <c r="AF25" s="26"/>
      <c r="AG25">
        <f t="shared" si="2"/>
        <v>18.253816291199996</v>
      </c>
      <c r="AI25" s="75">
        <f>PXIL!M25</f>
        <v>0</v>
      </c>
      <c r="AJ25" s="75">
        <f>PXIL!S25</f>
        <v>0</v>
      </c>
      <c r="AK25" s="75">
        <f>RTM_IEX!M25</f>
        <v>1.58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14.465876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0.57999999999999996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0.13601170880000002</v>
      </c>
      <c r="AD26">
        <f t="shared" si="1"/>
        <v>15.3198642912</v>
      </c>
      <c r="AE26">
        <v>0</v>
      </c>
      <c r="AF26" s="26"/>
      <c r="AG26">
        <f t="shared" si="2"/>
        <v>15.3198642912</v>
      </c>
      <c r="AI26" s="75">
        <f>PXIL!M26</f>
        <v>0</v>
      </c>
      <c r="AJ26" s="75">
        <f>PXIL!S26</f>
        <v>0</v>
      </c>
      <c r="AK26" s="75">
        <f>RTM_IEX!M26</f>
        <v>0.41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14.465876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0.91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0.14225970880000002</v>
      </c>
      <c r="AD27">
        <f t="shared" si="1"/>
        <v>16.0236162912</v>
      </c>
      <c r="AE27">
        <v>0</v>
      </c>
      <c r="AF27" s="26"/>
      <c r="AG27">
        <f t="shared" si="2"/>
        <v>16.0236162912</v>
      </c>
      <c r="AI27" s="75">
        <f>PXIL!M27</f>
        <v>0</v>
      </c>
      <c r="AJ27" s="75">
        <f>PXIL!S27</f>
        <v>0</v>
      </c>
      <c r="AK27" s="75">
        <f>RTM_IEX!M27</f>
        <v>0.79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14.465876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1.04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0.14481170880000002</v>
      </c>
      <c r="AD28">
        <f t="shared" si="1"/>
        <v>16.311064291200001</v>
      </c>
      <c r="AE28">
        <v>0</v>
      </c>
      <c r="AF28" s="26"/>
      <c r="AG28">
        <f t="shared" si="2"/>
        <v>16.311064291200001</v>
      </c>
      <c r="AI28" s="75">
        <f>PXIL!M28</f>
        <v>0</v>
      </c>
      <c r="AJ28" s="75">
        <f>PXIL!S28</f>
        <v>0</v>
      </c>
      <c r="AK28" s="75">
        <f>RTM_IEX!M28</f>
        <v>0.95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14.037696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0.12353172480000001</v>
      </c>
      <c r="AD29">
        <f t="shared" si="1"/>
        <v>13.914164275200001</v>
      </c>
      <c r="AE29">
        <v>0</v>
      </c>
      <c r="AF29" s="26"/>
      <c r="AG29">
        <f t="shared" si="2"/>
        <v>13.914164275200001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14.465876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0.81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0.14085170880000003</v>
      </c>
      <c r="AD30">
        <f t="shared" si="1"/>
        <v>15.865024291200001</v>
      </c>
      <c r="AE30">
        <v>0</v>
      </c>
      <c r="AF30" s="26"/>
      <c r="AG30">
        <f t="shared" si="2"/>
        <v>15.865024291200001</v>
      </c>
      <c r="AI30" s="75">
        <f>PXIL!M30</f>
        <v>0</v>
      </c>
      <c r="AJ30" s="75">
        <f>PXIL!S30</f>
        <v>0</v>
      </c>
      <c r="AK30" s="75">
        <f>RTM_IEX!M30</f>
        <v>0.73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14.465876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1.63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0.14639570880000002</v>
      </c>
      <c r="AD31">
        <f t="shared" si="1"/>
        <v>16.4894802912</v>
      </c>
      <c r="AE31">
        <v>0</v>
      </c>
      <c r="AF31" s="26"/>
      <c r="AG31">
        <f t="shared" si="2"/>
        <v>16.4894802912</v>
      </c>
      <c r="AI31" s="75">
        <f>PXIL!M31</f>
        <v>0</v>
      </c>
      <c r="AJ31" s="75">
        <f>PXIL!S31</f>
        <v>0</v>
      </c>
      <c r="AK31" s="75">
        <f>RTM_IEX!M31</f>
        <v>0.54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14.465876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2.95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0.16100370880000001</v>
      </c>
      <c r="AD32">
        <f t="shared" si="1"/>
        <v>18.134872291200001</v>
      </c>
      <c r="AE32">
        <v>0</v>
      </c>
      <c r="AF32" s="26"/>
      <c r="AG32">
        <f t="shared" si="2"/>
        <v>18.134872291200001</v>
      </c>
      <c r="AI32" s="75">
        <f>PXIL!M32</f>
        <v>0</v>
      </c>
      <c r="AJ32" s="75">
        <f>PXIL!S32</f>
        <v>0</v>
      </c>
      <c r="AK32" s="75">
        <f>RTM_IEX!M32</f>
        <v>0.88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14.465876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0.37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0.1316117088</v>
      </c>
      <c r="AD33">
        <f t="shared" si="1"/>
        <v>14.824264291199999</v>
      </c>
      <c r="AE33">
        <v>0</v>
      </c>
      <c r="AF33" s="26"/>
      <c r="AG33">
        <f t="shared" si="2"/>
        <v>14.824264291199999</v>
      </c>
      <c r="AI33" s="75">
        <f>PXIL!M33</f>
        <v>0</v>
      </c>
      <c r="AJ33" s="75">
        <f>PXIL!S33</f>
        <v>0</v>
      </c>
      <c r="AK33" s="75">
        <f>RTM_IEX!M33</f>
        <v>0.12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14.465876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1.04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0.13900370880000001</v>
      </c>
      <c r="AD34">
        <f t="shared" si="1"/>
        <v>15.656872291199999</v>
      </c>
      <c r="AE34">
        <v>0</v>
      </c>
      <c r="AF34" s="26"/>
      <c r="AG34">
        <f t="shared" si="2"/>
        <v>15.656872291199999</v>
      </c>
      <c r="AI34" s="75">
        <f>PXIL!M34</f>
        <v>0</v>
      </c>
      <c r="AJ34" s="75">
        <f>PXIL!S34</f>
        <v>0</v>
      </c>
      <c r="AK34" s="75">
        <f>RTM_IEX!M34</f>
        <v>0.28999999999999998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14.465876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1.32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0.14164370880000002</v>
      </c>
      <c r="AD35">
        <f t="shared" si="1"/>
        <v>15.9542322912</v>
      </c>
      <c r="AE35">
        <v>0</v>
      </c>
      <c r="AF35" s="26"/>
      <c r="AG35">
        <f t="shared" si="2"/>
        <v>15.9542322912</v>
      </c>
      <c r="AI35" s="75">
        <f>PXIL!M35</f>
        <v>0</v>
      </c>
      <c r="AJ35" s="75">
        <f>PXIL!S35</f>
        <v>0</v>
      </c>
      <c r="AK35" s="75">
        <f>RTM_IEX!M35</f>
        <v>0.31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14.001766999999999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0.1232155496</v>
      </c>
      <c r="AD36">
        <f t="shared" si="1"/>
        <v>13.8785514504</v>
      </c>
      <c r="AE36">
        <v>0</v>
      </c>
      <c r="AF36" s="26"/>
      <c r="AG36">
        <f t="shared" si="2"/>
        <v>13.8785514504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14.465876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2.35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0.1479797088</v>
      </c>
      <c r="AD37">
        <f t="shared" si="1"/>
        <v>16.667896291199998</v>
      </c>
      <c r="AE37">
        <v>0</v>
      </c>
      <c r="AF37" s="26"/>
      <c r="AG37">
        <f t="shared" si="2"/>
        <v>16.667896291199998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14.465876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3.32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0.1634677088</v>
      </c>
      <c r="AD38">
        <f t="shared" si="1"/>
        <v>18.412408291199998</v>
      </c>
      <c r="AE38">
        <v>0</v>
      </c>
      <c r="AF38" s="26"/>
      <c r="AG38">
        <f t="shared" si="2"/>
        <v>18.412408291199998</v>
      </c>
      <c r="AI38" s="75">
        <f>PXIL!M38</f>
        <v>0</v>
      </c>
      <c r="AJ38" s="75">
        <f>PXIL!S38</f>
        <v>0</v>
      </c>
      <c r="AK38" s="75">
        <f>RTM_IEX!M38</f>
        <v>0.79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14.465876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4.43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0.16628370880000001</v>
      </c>
      <c r="AD39">
        <f t="shared" si="1"/>
        <v>18.729592291199999</v>
      </c>
      <c r="AE39">
        <v>0</v>
      </c>
      <c r="AF39" s="26"/>
      <c r="AG39">
        <f t="shared" si="2"/>
        <v>18.729592291199999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14.465876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1.1299999999999999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0.1372437088</v>
      </c>
      <c r="AD40">
        <f t="shared" si="1"/>
        <v>15.458632291200001</v>
      </c>
      <c r="AE40">
        <v>0</v>
      </c>
      <c r="AF40" s="26"/>
      <c r="AG40">
        <f t="shared" si="2"/>
        <v>15.458632291200001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14.465876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0.15457970879999999</v>
      </c>
      <c r="AD41">
        <f t="shared" si="1"/>
        <v>17.411296291199999</v>
      </c>
      <c r="AE41">
        <v>0</v>
      </c>
      <c r="AF41" s="26"/>
      <c r="AG41">
        <f t="shared" si="2"/>
        <v>17.411296291199999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14.465876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2.2999999999999998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0.1475397088</v>
      </c>
      <c r="AD42">
        <f t="shared" si="1"/>
        <v>16.618336291199999</v>
      </c>
      <c r="AE42">
        <v>0</v>
      </c>
      <c r="AF42" s="26"/>
      <c r="AG42">
        <f t="shared" si="2"/>
        <v>16.618336291199999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13.568059999999999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0.119398928</v>
      </c>
      <c r="AD43">
        <f t="shared" si="1"/>
        <v>13.448661071999998</v>
      </c>
      <c r="AE43">
        <v>0</v>
      </c>
      <c r="AF43" s="26"/>
      <c r="AG43">
        <f t="shared" si="2"/>
        <v>13.448661071999998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14.465876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2.86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0.15695570880000001</v>
      </c>
      <c r="AD44">
        <f t="shared" si="1"/>
        <v>17.678920291200001</v>
      </c>
      <c r="AE44">
        <v>0</v>
      </c>
      <c r="AF44" s="26"/>
      <c r="AG44">
        <f t="shared" si="2"/>
        <v>17.678920291200001</v>
      </c>
      <c r="AI44" s="75">
        <f>PXIL!M44</f>
        <v>0</v>
      </c>
      <c r="AJ44" s="75">
        <f>PXIL!S44</f>
        <v>0</v>
      </c>
      <c r="AK44" s="75">
        <f>RTM_IEX!M44</f>
        <v>0.51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14.465876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1.78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0.14296370880000001</v>
      </c>
      <c r="AD45">
        <f t="shared" si="1"/>
        <v>16.102912291199999</v>
      </c>
      <c r="AE45">
        <v>0</v>
      </c>
      <c r="AF45" s="26"/>
      <c r="AG45">
        <f t="shared" si="2"/>
        <v>16.102912291199999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14.465876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4.3099999999999996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0.16522770880000001</v>
      </c>
      <c r="AD46">
        <f t="shared" si="1"/>
        <v>18.6106482912</v>
      </c>
      <c r="AE46">
        <v>0</v>
      </c>
      <c r="AF46" s="26"/>
      <c r="AG46">
        <f t="shared" si="2"/>
        <v>18.6106482912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14.465876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1.51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0.14296370880000001</v>
      </c>
      <c r="AD47">
        <f t="shared" si="1"/>
        <v>16.102912291199999</v>
      </c>
      <c r="AE47">
        <v>0</v>
      </c>
      <c r="AF47" s="26"/>
      <c r="AG47">
        <f t="shared" si="2"/>
        <v>16.102912291199999</v>
      </c>
      <c r="AI47" s="75">
        <f>PXIL!M47</f>
        <v>0</v>
      </c>
      <c r="AJ47" s="75">
        <f>PXIL!S47</f>
        <v>0</v>
      </c>
      <c r="AK47" s="75">
        <f>RTM_IEX!M47</f>
        <v>0.27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14.465876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0.28000000000000003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0.12976370879999999</v>
      </c>
      <c r="AD48">
        <f t="shared" si="1"/>
        <v>14.616112291199999</v>
      </c>
      <c r="AE48">
        <v>0</v>
      </c>
      <c r="AF48" s="26"/>
      <c r="AG48">
        <f t="shared" si="2"/>
        <v>14.616112291199999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13.771658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0.12119059040000001</v>
      </c>
      <c r="AD49">
        <f t="shared" si="1"/>
        <v>13.650467409600001</v>
      </c>
      <c r="AE49">
        <v>0</v>
      </c>
      <c r="AF49" s="26"/>
      <c r="AG49">
        <f t="shared" si="2"/>
        <v>13.650467409600001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13.754256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0.1210374528</v>
      </c>
      <c r="AD50">
        <f t="shared" si="1"/>
        <v>13.6332185472</v>
      </c>
      <c r="AE50">
        <v>0</v>
      </c>
      <c r="AF50" s="26"/>
      <c r="AG50">
        <f t="shared" si="2"/>
        <v>13.6332185472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14.465876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2.5099999999999998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0.14938770880000002</v>
      </c>
      <c r="AD51">
        <f t="shared" si="1"/>
        <v>16.8264882912</v>
      </c>
      <c r="AE51">
        <v>0</v>
      </c>
      <c r="AF51" s="26"/>
      <c r="AG51">
        <f t="shared" si="2"/>
        <v>16.8264882912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14.465876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0.39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0.13073170880000001</v>
      </c>
      <c r="AD52">
        <f t="shared" si="1"/>
        <v>14.725144291199999</v>
      </c>
      <c r="AE52">
        <v>0</v>
      </c>
      <c r="AF52" s="26"/>
      <c r="AG52">
        <f t="shared" si="2"/>
        <v>14.725144291199999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14.465876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2.4900000000000002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0.14921170880000001</v>
      </c>
      <c r="AD53">
        <f t="shared" si="1"/>
        <v>16.806664291200001</v>
      </c>
      <c r="AE53">
        <v>0</v>
      </c>
      <c r="AF53" s="26"/>
      <c r="AG53">
        <f t="shared" si="2"/>
        <v>16.806664291200001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14.465876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2.2000000000000002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0.14665970880000001</v>
      </c>
      <c r="AD54">
        <f t="shared" si="1"/>
        <v>16.519216291199999</v>
      </c>
      <c r="AE54">
        <v>0</v>
      </c>
      <c r="AF54" s="26"/>
      <c r="AG54">
        <f t="shared" si="2"/>
        <v>16.519216291199999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14.465876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1.24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0.1382117088</v>
      </c>
      <c r="AD55">
        <f t="shared" si="1"/>
        <v>15.5676642912</v>
      </c>
      <c r="AE55">
        <v>0</v>
      </c>
      <c r="AF55" s="26"/>
      <c r="AG55">
        <f t="shared" si="2"/>
        <v>15.5676642912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14.465876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0.53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0.1319637088</v>
      </c>
      <c r="AD56">
        <f t="shared" si="1"/>
        <v>14.863912291199998</v>
      </c>
      <c r="AE56">
        <v>0</v>
      </c>
      <c r="AF56" s="26"/>
      <c r="AG56">
        <f t="shared" si="2"/>
        <v>14.863912291199998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13.416871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0.11806846480000001</v>
      </c>
      <c r="AD57">
        <f t="shared" si="1"/>
        <v>13.2988025352</v>
      </c>
      <c r="AE57">
        <v>0</v>
      </c>
      <c r="AF57" s="26"/>
      <c r="AG57">
        <f t="shared" si="2"/>
        <v>13.2988025352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12.290994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0.1081607472</v>
      </c>
      <c r="AD58">
        <f t="shared" si="1"/>
        <v>12.1828332528</v>
      </c>
      <c r="AE58">
        <v>0</v>
      </c>
      <c r="AF58" s="26"/>
      <c r="AG58">
        <f t="shared" si="2"/>
        <v>12.1828332528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13.594265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0.11962953200000001</v>
      </c>
      <c r="AD59">
        <f t="shared" si="1"/>
        <v>13.474635468000001</v>
      </c>
      <c r="AE59">
        <v>0</v>
      </c>
      <c r="AF59" s="26"/>
      <c r="AG59">
        <f t="shared" si="2"/>
        <v>13.474635468000001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14.465876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2.69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0.1522037088</v>
      </c>
      <c r="AD60">
        <f t="shared" si="1"/>
        <v>17.143672291200001</v>
      </c>
      <c r="AE60">
        <v>0</v>
      </c>
      <c r="AF60" s="26"/>
      <c r="AG60">
        <f t="shared" si="2"/>
        <v>17.143672291200001</v>
      </c>
      <c r="AI60" s="75">
        <f>PXIL!M60</f>
        <v>0</v>
      </c>
      <c r="AJ60" s="75">
        <f>PXIL!S60</f>
        <v>0</v>
      </c>
      <c r="AK60" s="75">
        <f>RTM_IEX!M60</f>
        <v>0.14000000000000001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14.465876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0.67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0.13319570880000001</v>
      </c>
      <c r="AD61">
        <f t="shared" si="1"/>
        <v>15.002680291199999</v>
      </c>
      <c r="AE61">
        <v>0</v>
      </c>
      <c r="AF61" s="26"/>
      <c r="AG61">
        <f t="shared" si="2"/>
        <v>15.002680291199999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14.465876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0.95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0.1360997088</v>
      </c>
      <c r="AD62">
        <f t="shared" si="1"/>
        <v>15.3297762912</v>
      </c>
      <c r="AE62">
        <v>0</v>
      </c>
      <c r="AF62" s="26"/>
      <c r="AG62">
        <f t="shared" si="2"/>
        <v>15.3297762912</v>
      </c>
      <c r="AI62" s="75">
        <f>PXIL!M62</f>
        <v>0</v>
      </c>
      <c r="AJ62" s="75">
        <f>PXIL!S62</f>
        <v>0</v>
      </c>
      <c r="AK62" s="75">
        <f>RTM_IEX!M62</f>
        <v>0.05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14.465876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1.0900000000000001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0.13741970880000001</v>
      </c>
      <c r="AD63">
        <f t="shared" si="1"/>
        <v>15.478456291200001</v>
      </c>
      <c r="AE63">
        <v>0</v>
      </c>
      <c r="AF63" s="26"/>
      <c r="AG63">
        <f t="shared" si="2"/>
        <v>15.478456291200001</v>
      </c>
      <c r="AI63" s="75">
        <f>PXIL!M63</f>
        <v>0</v>
      </c>
      <c r="AJ63" s="75">
        <f>PXIL!S63</f>
        <v>0</v>
      </c>
      <c r="AK63" s="75">
        <f>RTM_IEX!M63</f>
        <v>0.06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14.465876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0.77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0.13451570879999999</v>
      </c>
      <c r="AD64">
        <f t="shared" si="1"/>
        <v>15.1513602912</v>
      </c>
      <c r="AE64">
        <v>0</v>
      </c>
      <c r="AF64" s="26"/>
      <c r="AG64">
        <f t="shared" si="2"/>
        <v>15.1513602912</v>
      </c>
      <c r="AI64" s="75">
        <f>PXIL!M64</f>
        <v>0</v>
      </c>
      <c r="AJ64" s="75">
        <f>PXIL!S64</f>
        <v>0</v>
      </c>
      <c r="AK64" s="75">
        <f>RTM_IEX!M64</f>
        <v>0.05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14.465876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0.14146770880000001</v>
      </c>
      <c r="AD65">
        <f t="shared" si="1"/>
        <v>15.9344082912</v>
      </c>
      <c r="AE65">
        <v>0</v>
      </c>
      <c r="AF65" s="26"/>
      <c r="AG65">
        <f t="shared" si="2"/>
        <v>15.9344082912</v>
      </c>
      <c r="AI65" s="75">
        <f>PXIL!M65</f>
        <v>0</v>
      </c>
      <c r="AJ65" s="75">
        <f>PXIL!S65</f>
        <v>0</v>
      </c>
      <c r="AK65" s="75">
        <f>RTM_IEX!M65</f>
        <v>0.11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14.465876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0.66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0.13345970879999999</v>
      </c>
      <c r="AD66">
        <f t="shared" si="1"/>
        <v>15.032416291199999</v>
      </c>
      <c r="AE66">
        <v>0</v>
      </c>
      <c r="AF66" s="26"/>
      <c r="AG66">
        <f t="shared" si="2"/>
        <v>15.032416291199999</v>
      </c>
      <c r="AI66" s="75">
        <f>PXIL!M66</f>
        <v>0</v>
      </c>
      <c r="AJ66" s="75">
        <f>PXIL!S66</f>
        <v>0</v>
      </c>
      <c r="AK66" s="75">
        <f>RTM_IEX!M66</f>
        <v>0.04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14.465876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1.39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0.14305170880000001</v>
      </c>
      <c r="AD67">
        <f t="shared" si="1"/>
        <v>16.112824291199999</v>
      </c>
      <c r="AE67">
        <v>0</v>
      </c>
      <c r="AF67" s="26"/>
      <c r="AG67">
        <f t="shared" si="2"/>
        <v>16.112824291199999</v>
      </c>
      <c r="AI67" s="75">
        <f>PXIL!M67</f>
        <v>0</v>
      </c>
      <c r="AJ67" s="75">
        <f>PXIL!S67</f>
        <v>0</v>
      </c>
      <c r="AK67" s="75">
        <f>RTM_IEX!M67</f>
        <v>0.4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14.465876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1.23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0.14129170880000003</v>
      </c>
      <c r="AD68">
        <f t="shared" ref="AD68:AD98" si="4">SUM(B68:AB68,AI68:AR68)-AC68</f>
        <v>15.914584291200001</v>
      </c>
      <c r="AE68">
        <v>0</v>
      </c>
      <c r="AF68" s="26"/>
      <c r="AG68">
        <f t="shared" ref="AG68:AG98" si="5">SUM(AD68:AF68)</f>
        <v>15.914584291200001</v>
      </c>
      <c r="AI68" s="75">
        <f>PXIL!M68</f>
        <v>0</v>
      </c>
      <c r="AJ68" s="75">
        <f>PXIL!S68</f>
        <v>0</v>
      </c>
      <c r="AK68" s="75">
        <f>RTM_IEX!M68</f>
        <v>0.36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14.465876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0.74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0.13504370880000002</v>
      </c>
      <c r="AD69">
        <f t="shared" si="4"/>
        <v>15.210832291200001</v>
      </c>
      <c r="AE69">
        <v>0</v>
      </c>
      <c r="AF69" s="26"/>
      <c r="AG69">
        <f t="shared" si="5"/>
        <v>15.210832291200001</v>
      </c>
      <c r="AI69" s="75">
        <f>PXIL!M69</f>
        <v>0</v>
      </c>
      <c r="AJ69" s="75">
        <f>PXIL!S69</f>
        <v>0</v>
      </c>
      <c r="AK69" s="75">
        <f>RTM_IEX!M69</f>
        <v>0.14000000000000001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14.465876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0.41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0.1316117088</v>
      </c>
      <c r="AD70">
        <f t="shared" si="4"/>
        <v>14.8242642912</v>
      </c>
      <c r="AE70">
        <v>0</v>
      </c>
      <c r="AF70" s="26"/>
      <c r="AG70">
        <f t="shared" si="5"/>
        <v>14.8242642912</v>
      </c>
      <c r="AI70" s="75">
        <f>PXIL!M70</f>
        <v>0</v>
      </c>
      <c r="AJ70" s="75">
        <f>PXIL!S70</f>
        <v>0</v>
      </c>
      <c r="AK70" s="75">
        <f>RTM_IEX!M70</f>
        <v>0.08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14.198506999999999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0.1249468616</v>
      </c>
      <c r="AD71">
        <f t="shared" si="4"/>
        <v>14.0735601384</v>
      </c>
      <c r="AE71">
        <v>0</v>
      </c>
      <c r="AF71" s="26"/>
      <c r="AG71">
        <f t="shared" si="5"/>
        <v>14.0735601384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14.465876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1.06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0.13988370880000001</v>
      </c>
      <c r="AD72">
        <f t="shared" si="4"/>
        <v>15.7559922912</v>
      </c>
      <c r="AE72">
        <v>0</v>
      </c>
      <c r="AF72" s="26"/>
      <c r="AG72">
        <f t="shared" si="5"/>
        <v>15.7559922912</v>
      </c>
      <c r="AI72" s="75">
        <f>PXIL!M72</f>
        <v>0</v>
      </c>
      <c r="AJ72" s="75">
        <f>PXIL!S72</f>
        <v>0</v>
      </c>
      <c r="AK72" s="75">
        <f>RTM_IEX!M72</f>
        <v>0.37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14.465876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0.32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0.13090770879999999</v>
      </c>
      <c r="AD73">
        <f t="shared" si="4"/>
        <v>14.744968291199999</v>
      </c>
      <c r="AE73">
        <v>0</v>
      </c>
      <c r="AF73" s="26"/>
      <c r="AG73">
        <f t="shared" si="5"/>
        <v>14.744968291199999</v>
      </c>
      <c r="AI73" s="75">
        <f>PXIL!M73</f>
        <v>0</v>
      </c>
      <c r="AJ73" s="75">
        <f>PXIL!S73</f>
        <v>0</v>
      </c>
      <c r="AK73" s="75">
        <f>RTM_IEX!M73</f>
        <v>0.09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14.465876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1.86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0.14745170880000003</v>
      </c>
      <c r="AD74">
        <f t="shared" si="4"/>
        <v>16.608424291200002</v>
      </c>
      <c r="AE74">
        <v>0</v>
      </c>
      <c r="AF74" s="26"/>
      <c r="AG74">
        <f t="shared" si="5"/>
        <v>16.608424291200002</v>
      </c>
      <c r="AI74" s="75">
        <f>PXIL!M74</f>
        <v>0</v>
      </c>
      <c r="AJ74" s="75">
        <f>PXIL!S74</f>
        <v>0</v>
      </c>
      <c r="AK74" s="75">
        <f>RTM_IEX!M74</f>
        <v>0.43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14.465876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1.29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0.14269970880000002</v>
      </c>
      <c r="AD75">
        <f t="shared" si="4"/>
        <v>16.073176291200003</v>
      </c>
      <c r="AE75">
        <v>0</v>
      </c>
      <c r="AF75" s="26"/>
      <c r="AG75">
        <f t="shared" si="5"/>
        <v>16.073176291200003</v>
      </c>
      <c r="AI75" s="75">
        <f>PXIL!M75</f>
        <v>0</v>
      </c>
      <c r="AJ75" s="75">
        <f>PXIL!S75</f>
        <v>0</v>
      </c>
      <c r="AK75" s="75">
        <f>RTM_IEX!M75</f>
        <v>0.46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14.465876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0.78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0.13539570880000001</v>
      </c>
      <c r="AD76">
        <f t="shared" si="4"/>
        <v>15.250480291199999</v>
      </c>
      <c r="AE76">
        <v>0</v>
      </c>
      <c r="AF76" s="26"/>
      <c r="AG76">
        <f t="shared" si="5"/>
        <v>15.250480291199999</v>
      </c>
      <c r="AI76" s="75">
        <f>PXIL!M76</f>
        <v>0</v>
      </c>
      <c r="AJ76" s="75">
        <f>PXIL!S76</f>
        <v>0</v>
      </c>
      <c r="AK76" s="75">
        <f>RTM_IEX!M76</f>
        <v>0.14000000000000001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14.465876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0.78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0.13539570880000001</v>
      </c>
      <c r="AD77">
        <f t="shared" si="4"/>
        <v>15.250480291199999</v>
      </c>
      <c r="AE77">
        <v>0</v>
      </c>
      <c r="AF77" s="26"/>
      <c r="AG77">
        <f t="shared" si="5"/>
        <v>15.250480291199999</v>
      </c>
      <c r="AI77" s="75">
        <f>PXIL!M77</f>
        <v>0</v>
      </c>
      <c r="AJ77" s="75">
        <f>PXIL!S77</f>
        <v>0</v>
      </c>
      <c r="AK77" s="75">
        <f>RTM_IEX!M77</f>
        <v>0.14000000000000001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14.238837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0.1253017656</v>
      </c>
      <c r="AD78">
        <f t="shared" si="4"/>
        <v>14.1135352344</v>
      </c>
      <c r="AE78">
        <v>0</v>
      </c>
      <c r="AF78" s="26"/>
      <c r="AG78">
        <f t="shared" si="5"/>
        <v>14.1135352344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14.465876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0.64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0.13407570880000003</v>
      </c>
      <c r="AD79">
        <f t="shared" si="4"/>
        <v>15.101800291200002</v>
      </c>
      <c r="AE79">
        <v>0</v>
      </c>
      <c r="AF79" s="26"/>
      <c r="AG79">
        <f t="shared" si="5"/>
        <v>15.101800291200002</v>
      </c>
      <c r="AI79" s="75">
        <f>PXIL!M79</f>
        <v>0</v>
      </c>
      <c r="AJ79" s="75">
        <f>PXIL!S79</f>
        <v>0</v>
      </c>
      <c r="AK79" s="75">
        <f>RTM_IEX!M79</f>
        <v>0.13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14.465876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0.96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0.13741970880000001</v>
      </c>
      <c r="AD80">
        <f t="shared" si="4"/>
        <v>15.478456291199999</v>
      </c>
      <c r="AE80">
        <v>0</v>
      </c>
      <c r="AF80" s="26"/>
      <c r="AG80">
        <f t="shared" si="5"/>
        <v>15.478456291199999</v>
      </c>
      <c r="AI80" s="75">
        <f>PXIL!M80</f>
        <v>0</v>
      </c>
      <c r="AJ80" s="75">
        <f>PXIL!S80</f>
        <v>0</v>
      </c>
      <c r="AK80" s="75">
        <f>RTM_IEX!M80</f>
        <v>0.19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14.465876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1.89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0.14965170880000001</v>
      </c>
      <c r="AD81">
        <f t="shared" si="4"/>
        <v>16.856224291199997</v>
      </c>
      <c r="AE81">
        <v>0</v>
      </c>
      <c r="AF81" s="26"/>
      <c r="AG81">
        <f t="shared" si="5"/>
        <v>16.856224291199997</v>
      </c>
      <c r="AI81" s="75">
        <f>PXIL!M81</f>
        <v>0</v>
      </c>
      <c r="AJ81" s="75">
        <f>PXIL!S81</f>
        <v>0</v>
      </c>
      <c r="AK81" s="75">
        <f>RTM_IEX!M81</f>
        <v>0.65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14.465876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0.9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0.1377717088</v>
      </c>
      <c r="AD82">
        <f t="shared" si="4"/>
        <v>15.518104291199998</v>
      </c>
      <c r="AE82">
        <v>0</v>
      </c>
      <c r="AF82" s="26"/>
      <c r="AG82">
        <f t="shared" si="5"/>
        <v>15.518104291199998</v>
      </c>
      <c r="AI82" s="75">
        <f>PXIL!M82</f>
        <v>0</v>
      </c>
      <c r="AJ82" s="75">
        <f>PXIL!S82</f>
        <v>0</v>
      </c>
      <c r="AK82" s="75">
        <f>RTM_IEX!M82</f>
        <v>0.28999999999999998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14.465876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1.26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0.14146770880000001</v>
      </c>
      <c r="AD83">
        <f t="shared" si="4"/>
        <v>15.9344082912</v>
      </c>
      <c r="AE83">
        <v>0</v>
      </c>
      <c r="AF83" s="26"/>
      <c r="AG83">
        <f t="shared" si="5"/>
        <v>15.9344082912</v>
      </c>
      <c r="AI83" s="75">
        <f>PXIL!M83</f>
        <v>0</v>
      </c>
      <c r="AJ83" s="75">
        <f>PXIL!S83</f>
        <v>0</v>
      </c>
      <c r="AK83" s="75">
        <f>RTM_IEX!M83</f>
        <v>0.35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14.465876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1.25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0.14164370880000002</v>
      </c>
      <c r="AD84">
        <f t="shared" si="4"/>
        <v>15.9542322912</v>
      </c>
      <c r="AE84">
        <v>0</v>
      </c>
      <c r="AF84" s="26"/>
      <c r="AG84">
        <f t="shared" si="5"/>
        <v>15.9542322912</v>
      </c>
      <c r="AI84" s="75">
        <f>PXIL!M84</f>
        <v>0</v>
      </c>
      <c r="AJ84" s="75">
        <f>PXIL!S84</f>
        <v>0</v>
      </c>
      <c r="AK84" s="75">
        <f>RTM_IEX!M84</f>
        <v>0.38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13.884153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0.12218054640000001</v>
      </c>
      <c r="AD85">
        <f t="shared" si="4"/>
        <v>13.7619724536</v>
      </c>
      <c r="AE85">
        <v>0</v>
      </c>
      <c r="AF85" s="26"/>
      <c r="AG85">
        <f t="shared" si="5"/>
        <v>13.7619724536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14.465876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1.1399999999999999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0.13953170880000001</v>
      </c>
      <c r="AD86">
        <f t="shared" si="4"/>
        <v>15.7163442912</v>
      </c>
      <c r="AE86">
        <v>0</v>
      </c>
      <c r="AF86" s="26"/>
      <c r="AG86">
        <f t="shared" si="5"/>
        <v>15.7163442912</v>
      </c>
      <c r="AI86" s="75">
        <f>PXIL!M86</f>
        <v>0</v>
      </c>
      <c r="AJ86" s="75">
        <f>PXIL!S86</f>
        <v>0</v>
      </c>
      <c r="AK86" s="75">
        <f>RTM_IEX!M86</f>
        <v>0.25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14.465876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0.13433970880000001</v>
      </c>
      <c r="AD87">
        <f t="shared" si="4"/>
        <v>15.131536291199998</v>
      </c>
      <c r="AE87">
        <v>0</v>
      </c>
      <c r="AF87" s="26"/>
      <c r="AG87">
        <f t="shared" si="5"/>
        <v>15.131536291199998</v>
      </c>
      <c r="AI87" s="75">
        <f>PXIL!M87</f>
        <v>0</v>
      </c>
      <c r="AJ87" s="75">
        <f>PXIL!S87</f>
        <v>0</v>
      </c>
      <c r="AK87" s="75">
        <f>RTM_IEX!M87</f>
        <v>0.2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14.465876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1.26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0.14208370880000001</v>
      </c>
      <c r="AD88">
        <f t="shared" si="4"/>
        <v>16.0037922912</v>
      </c>
      <c r="AE88">
        <v>0</v>
      </c>
      <c r="AF88" s="26"/>
      <c r="AG88">
        <f t="shared" si="5"/>
        <v>16.0037922912</v>
      </c>
      <c r="AI88" s="75">
        <f>PXIL!M88</f>
        <v>0</v>
      </c>
      <c r="AJ88" s="75">
        <f>PXIL!S88</f>
        <v>0</v>
      </c>
      <c r="AK88" s="75">
        <f>RTM_IEX!M88</f>
        <v>0.42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14.465876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0.55000000000000004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0.1341637088</v>
      </c>
      <c r="AD89">
        <f t="shared" si="4"/>
        <v>15.111712291200002</v>
      </c>
      <c r="AE89">
        <v>0</v>
      </c>
      <c r="AF89" s="26"/>
      <c r="AG89">
        <f t="shared" si="5"/>
        <v>15.111712291200002</v>
      </c>
      <c r="AI89" s="75">
        <f>PXIL!M89</f>
        <v>0</v>
      </c>
      <c r="AJ89" s="75">
        <f>PXIL!S89</f>
        <v>0</v>
      </c>
      <c r="AK89" s="75">
        <f>RTM_IEX!M89</f>
        <v>0.23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14.465876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0.54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0.1340757088</v>
      </c>
      <c r="AD90">
        <f t="shared" si="4"/>
        <v>15.101800291200002</v>
      </c>
      <c r="AE90">
        <v>0</v>
      </c>
      <c r="AF90" s="26"/>
      <c r="AG90">
        <f t="shared" si="5"/>
        <v>15.101800291200002</v>
      </c>
      <c r="AI90" s="75">
        <f>PXIL!M90</f>
        <v>0</v>
      </c>
      <c r="AJ90" s="75">
        <f>PXIL!S90</f>
        <v>0</v>
      </c>
      <c r="AK90" s="75">
        <f>RTM_IEX!M90</f>
        <v>0.23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14.465876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0.73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0.13645170880000002</v>
      </c>
      <c r="AD91">
        <f t="shared" si="4"/>
        <v>15.369424291200001</v>
      </c>
      <c r="AE91">
        <v>0</v>
      </c>
      <c r="AF91" s="26"/>
      <c r="AG91">
        <f t="shared" si="5"/>
        <v>15.369424291200001</v>
      </c>
      <c r="AI91" s="75">
        <f>PXIL!M91</f>
        <v>0</v>
      </c>
      <c r="AJ91" s="75">
        <f>PXIL!S91</f>
        <v>0</v>
      </c>
      <c r="AK91" s="75">
        <f>RTM_IEX!M91</f>
        <v>0.31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14.269136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0.12556839680000001</v>
      </c>
      <c r="AD92">
        <f t="shared" si="4"/>
        <v>14.143567603199999</v>
      </c>
      <c r="AE92">
        <v>0</v>
      </c>
      <c r="AF92" s="26"/>
      <c r="AG92">
        <f t="shared" si="5"/>
        <v>14.143567603199999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14.465876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0.47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0.13310770880000003</v>
      </c>
      <c r="AD93">
        <f t="shared" si="4"/>
        <v>14.992768291199999</v>
      </c>
      <c r="AE93">
        <v>0</v>
      </c>
      <c r="AF93" s="26"/>
      <c r="AG93">
        <f t="shared" si="5"/>
        <v>14.992768291199999</v>
      </c>
      <c r="AI93" s="75">
        <f>PXIL!M93</f>
        <v>0</v>
      </c>
      <c r="AJ93" s="75">
        <f>PXIL!S93</f>
        <v>0</v>
      </c>
      <c r="AK93" s="75">
        <f>RTM_IEX!M93</f>
        <v>0.19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14.465876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0.26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0.1304677088</v>
      </c>
      <c r="AD94">
        <f t="shared" si="4"/>
        <v>14.6954082912</v>
      </c>
      <c r="AE94">
        <v>0</v>
      </c>
      <c r="AF94" s="26"/>
      <c r="AG94">
        <f t="shared" si="5"/>
        <v>14.6954082912</v>
      </c>
      <c r="AI94" s="75">
        <f>PXIL!M94</f>
        <v>0</v>
      </c>
      <c r="AJ94" s="75">
        <f>PXIL!S94</f>
        <v>0</v>
      </c>
      <c r="AK94" s="75">
        <f>RTM_IEX!M94</f>
        <v>0.1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14.465876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0.31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0.13090770879999999</v>
      </c>
      <c r="AD95">
        <f t="shared" si="4"/>
        <v>14.744968291199999</v>
      </c>
      <c r="AE95">
        <v>0</v>
      </c>
      <c r="AF95" s="26"/>
      <c r="AG95">
        <f t="shared" si="5"/>
        <v>14.744968291199999</v>
      </c>
      <c r="AI95" s="75">
        <f>PXIL!M95</f>
        <v>0</v>
      </c>
      <c r="AJ95" s="75">
        <f>PXIL!S95</f>
        <v>0</v>
      </c>
      <c r="AK95" s="75">
        <f>RTM_IEX!M95</f>
        <v>0.1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14.465876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0.12817970880000001</v>
      </c>
      <c r="AD96">
        <f t="shared" si="4"/>
        <v>14.4376962912</v>
      </c>
      <c r="AE96">
        <v>0</v>
      </c>
      <c r="AF96" s="26"/>
      <c r="AG96">
        <f t="shared" si="5"/>
        <v>14.4376962912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12.705764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0.1118107232</v>
      </c>
      <c r="AD97">
        <f t="shared" si="4"/>
        <v>12.593953276800001</v>
      </c>
      <c r="AE97">
        <v>0</v>
      </c>
      <c r="AF97" s="26"/>
      <c r="AG97">
        <f t="shared" si="5"/>
        <v>12.593953276800001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12.095688000000001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0.10644205440000001</v>
      </c>
      <c r="AD98">
        <f t="shared" si="4"/>
        <v>11.9892459456</v>
      </c>
      <c r="AE98">
        <v>0</v>
      </c>
      <c r="AF98" s="26"/>
      <c r="AG98">
        <f t="shared" si="5"/>
        <v>11.9892459456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0.33763396324999967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2.0875000000000008E-2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3.1923228766000005E-3</v>
      </c>
      <c r="AD99">
        <f t="shared" si="6"/>
        <v>0.35957164037340011</v>
      </c>
      <c r="AE99">
        <f t="shared" ref="AE99:AR99" si="8">SUM(AE3:AE98)/4000</f>
        <v>0</v>
      </c>
      <c r="AG99">
        <f t="shared" si="8"/>
        <v>0.35957164037340011</v>
      </c>
      <c r="AI99">
        <f t="shared" si="8"/>
        <v>0</v>
      </c>
      <c r="AJ99">
        <f t="shared" si="8"/>
        <v>0</v>
      </c>
      <c r="AK99">
        <f t="shared" si="8"/>
        <v>4.255000000000001E-3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44673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62</v>
      </c>
      <c r="C3" s="16">
        <f>'[1]22'!C5</f>
        <v>0</v>
      </c>
      <c r="D3" s="16">
        <f>'[1]22'!D5</f>
        <v>243</v>
      </c>
      <c r="E3" s="16">
        <f>'[1]22'!E5</f>
        <v>0</v>
      </c>
      <c r="F3" s="15">
        <f>SUM(B3:E3)</f>
        <v>305</v>
      </c>
      <c r="G3" s="15">
        <f>'[1]22'!H5</f>
        <v>62</v>
      </c>
      <c r="H3" s="16">
        <f>'[1]22'!I5</f>
        <v>0</v>
      </c>
      <c r="I3" s="16">
        <f>'[1]22'!J5</f>
        <v>98</v>
      </c>
      <c r="J3" s="16">
        <f>'[1]22'!K5</f>
        <v>0</v>
      </c>
      <c r="K3" s="15">
        <f>SUM(G3:J3)</f>
        <v>160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98</v>
      </c>
      <c r="P3" s="16">
        <f t="shared" ref="P3:P34" si="3">IF($L3=1,J3,IF(AND($L3=0.985,J3&gt;0.985*E3),E3*0.985,IF(AND($L3=0.965,J3&gt;0.965*E3),0.965*E3,J3)))</f>
        <v>0</v>
      </c>
      <c r="Q3" s="17">
        <f>SUM(M3:P3)</f>
        <v>160</v>
      </c>
    </row>
    <row r="4" spans="1:18">
      <c r="A4" s="8" t="s">
        <v>46</v>
      </c>
      <c r="B4" s="15">
        <f>'[1]22'!B6</f>
        <v>62</v>
      </c>
      <c r="C4" s="16">
        <f>'[1]22'!C6</f>
        <v>0</v>
      </c>
      <c r="D4" s="16">
        <f>'[1]22'!D6</f>
        <v>243</v>
      </c>
      <c r="E4" s="16">
        <f>'[1]22'!E6</f>
        <v>0</v>
      </c>
      <c r="F4" s="15">
        <f>SUM(B4:E4)</f>
        <v>305</v>
      </c>
      <c r="G4" s="15">
        <f>'[1]22'!H6</f>
        <v>62</v>
      </c>
      <c r="H4" s="16">
        <f>'[1]22'!I6</f>
        <v>0</v>
      </c>
      <c r="I4" s="16">
        <f>'[1]22'!J6</f>
        <v>98</v>
      </c>
      <c r="J4" s="16">
        <f>'[1]22'!K6</f>
        <v>0</v>
      </c>
      <c r="K4" s="15">
        <f t="shared" ref="K4:K67" si="4">SUM(G4:J4)</f>
        <v>160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98</v>
      </c>
      <c r="P4" s="16">
        <f t="shared" si="3"/>
        <v>0</v>
      </c>
      <c r="Q4" s="17">
        <f t="shared" ref="Q4:Q67" si="5">SUM(M4:P4)</f>
        <v>160</v>
      </c>
    </row>
    <row r="5" spans="1:18">
      <c r="A5" s="8" t="s">
        <v>47</v>
      </c>
      <c r="B5" s="15">
        <f>'[1]22'!B7</f>
        <v>62</v>
      </c>
      <c r="C5" s="16">
        <f>'[1]22'!C7</f>
        <v>0</v>
      </c>
      <c r="D5" s="16">
        <f>'[1]22'!D7</f>
        <v>243</v>
      </c>
      <c r="E5" s="16">
        <f>'[1]22'!E7</f>
        <v>0</v>
      </c>
      <c r="F5" s="15">
        <f t="shared" ref="F5:F68" si="6">SUM(B5:E5)</f>
        <v>305</v>
      </c>
      <c r="G5" s="15">
        <f>'[1]22'!H7</f>
        <v>62</v>
      </c>
      <c r="H5" s="16">
        <f>'[1]22'!I7</f>
        <v>0</v>
      </c>
      <c r="I5" s="16">
        <f>'[1]22'!J7</f>
        <v>98</v>
      </c>
      <c r="J5" s="16">
        <f>'[1]22'!K7</f>
        <v>0</v>
      </c>
      <c r="K5" s="15">
        <f t="shared" si="4"/>
        <v>160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98</v>
      </c>
      <c r="P5" s="16">
        <f t="shared" si="3"/>
        <v>0</v>
      </c>
      <c r="Q5" s="17">
        <f t="shared" si="5"/>
        <v>160</v>
      </c>
      <c r="R5" s="168"/>
    </row>
    <row r="6" spans="1:18">
      <c r="A6" s="8" t="s">
        <v>48</v>
      </c>
      <c r="B6" s="15">
        <f>'[1]22'!B8</f>
        <v>62</v>
      </c>
      <c r="C6" s="16">
        <f>'[1]22'!C8</f>
        <v>0</v>
      </c>
      <c r="D6" s="16">
        <f>'[1]22'!D8</f>
        <v>243</v>
      </c>
      <c r="E6" s="16">
        <f>'[1]22'!E8</f>
        <v>0</v>
      </c>
      <c r="F6" s="15">
        <f t="shared" si="6"/>
        <v>305</v>
      </c>
      <c r="G6" s="15">
        <f>'[1]22'!H8</f>
        <v>62</v>
      </c>
      <c r="H6" s="16">
        <f>'[1]22'!I8</f>
        <v>0</v>
      </c>
      <c r="I6" s="16">
        <f>'[1]22'!J8</f>
        <v>98</v>
      </c>
      <c r="J6" s="16">
        <f>'[1]22'!K8</f>
        <v>0</v>
      </c>
      <c r="K6" s="15">
        <f t="shared" si="4"/>
        <v>160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98</v>
      </c>
      <c r="P6" s="16">
        <f t="shared" si="3"/>
        <v>0</v>
      </c>
      <c r="Q6" s="17">
        <f t="shared" si="5"/>
        <v>160</v>
      </c>
    </row>
    <row r="7" spans="1:18">
      <c r="A7" s="8" t="s">
        <v>49</v>
      </c>
      <c r="B7" s="15">
        <f>'[1]22'!B9</f>
        <v>62</v>
      </c>
      <c r="C7" s="16">
        <f>'[1]22'!C9</f>
        <v>0</v>
      </c>
      <c r="D7" s="16">
        <f>'[1]22'!D9</f>
        <v>243</v>
      </c>
      <c r="E7" s="16">
        <f>'[1]22'!E9</f>
        <v>0</v>
      </c>
      <c r="F7" s="15">
        <f t="shared" si="6"/>
        <v>305</v>
      </c>
      <c r="G7" s="15">
        <f>'[1]22'!H9</f>
        <v>62</v>
      </c>
      <c r="H7" s="16">
        <f>'[1]22'!I9</f>
        <v>0</v>
      </c>
      <c r="I7" s="16">
        <f>'[1]22'!J9</f>
        <v>90</v>
      </c>
      <c r="J7" s="16">
        <f>'[1]22'!K9</f>
        <v>0</v>
      </c>
      <c r="K7" s="15">
        <f t="shared" si="4"/>
        <v>152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'[1]22'!B10</f>
        <v>62</v>
      </c>
      <c r="C8" s="16">
        <f>'[1]22'!C10</f>
        <v>0</v>
      </c>
      <c r="D8" s="16">
        <f>'[1]22'!D10</f>
        <v>243</v>
      </c>
      <c r="E8" s="16">
        <f>'[1]22'!E10</f>
        <v>0</v>
      </c>
      <c r="F8" s="15">
        <f t="shared" si="6"/>
        <v>305</v>
      </c>
      <c r="G8" s="15">
        <f>'[1]22'!H10</f>
        <v>62</v>
      </c>
      <c r="H8" s="16">
        <f>'[1]22'!I10</f>
        <v>0</v>
      </c>
      <c r="I8" s="16">
        <f>'[1]22'!J10</f>
        <v>90</v>
      </c>
      <c r="J8" s="16">
        <f>'[1]22'!K10</f>
        <v>0</v>
      </c>
      <c r="K8" s="15">
        <f t="shared" si="4"/>
        <v>152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'[1]22'!B11</f>
        <v>62</v>
      </c>
      <c r="C9" s="16">
        <f>'[1]22'!C11</f>
        <v>0</v>
      </c>
      <c r="D9" s="16">
        <f>'[1]22'!D11</f>
        <v>243</v>
      </c>
      <c r="E9" s="16">
        <f>'[1]22'!E11</f>
        <v>0</v>
      </c>
      <c r="F9" s="15">
        <f t="shared" si="6"/>
        <v>305</v>
      </c>
      <c r="G9" s="15">
        <f>'[1]22'!H11</f>
        <v>62</v>
      </c>
      <c r="H9" s="16">
        <f>'[1]22'!I11</f>
        <v>0</v>
      </c>
      <c r="I9" s="16">
        <f>'[1]22'!J11</f>
        <v>98</v>
      </c>
      <c r="J9" s="16">
        <f>'[1]22'!K11</f>
        <v>0</v>
      </c>
      <c r="K9" s="15">
        <f t="shared" si="4"/>
        <v>160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98</v>
      </c>
      <c r="P9" s="16">
        <f t="shared" si="3"/>
        <v>0</v>
      </c>
      <c r="Q9" s="17">
        <f t="shared" si="5"/>
        <v>160</v>
      </c>
    </row>
    <row r="10" spans="1:18">
      <c r="A10" s="8" t="s">
        <v>52</v>
      </c>
      <c r="B10" s="15">
        <f>'[1]22'!B12</f>
        <v>62</v>
      </c>
      <c r="C10" s="16">
        <f>'[1]22'!C12</f>
        <v>0</v>
      </c>
      <c r="D10" s="16">
        <f>'[1]22'!D12</f>
        <v>243</v>
      </c>
      <c r="E10" s="16">
        <f>'[1]22'!E12</f>
        <v>0</v>
      </c>
      <c r="F10" s="15">
        <f t="shared" si="6"/>
        <v>305</v>
      </c>
      <c r="G10" s="15">
        <f>'[1]22'!H12</f>
        <v>62</v>
      </c>
      <c r="H10" s="16">
        <f>'[1]22'!I12</f>
        <v>0</v>
      </c>
      <c r="I10" s="16">
        <f>'[1]22'!J12</f>
        <v>98</v>
      </c>
      <c r="J10" s="16">
        <f>'[1]22'!K12</f>
        <v>0</v>
      </c>
      <c r="K10" s="15">
        <f t="shared" si="4"/>
        <v>160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98</v>
      </c>
      <c r="P10" s="16">
        <f t="shared" si="3"/>
        <v>0</v>
      </c>
      <c r="Q10" s="17">
        <f t="shared" si="5"/>
        <v>160</v>
      </c>
    </row>
    <row r="11" spans="1:18">
      <c r="A11" s="8" t="s">
        <v>53</v>
      </c>
      <c r="B11" s="15">
        <f>'[1]22'!B13</f>
        <v>62</v>
      </c>
      <c r="C11" s="16">
        <f>'[1]22'!C13</f>
        <v>0</v>
      </c>
      <c r="D11" s="16">
        <f>'[1]22'!D13</f>
        <v>243</v>
      </c>
      <c r="E11" s="16">
        <f>'[1]22'!E13</f>
        <v>0</v>
      </c>
      <c r="F11" s="15">
        <f t="shared" si="6"/>
        <v>305</v>
      </c>
      <c r="G11" s="15">
        <f>'[1]22'!H13</f>
        <v>62</v>
      </c>
      <c r="H11" s="16">
        <f>'[1]22'!I13</f>
        <v>0</v>
      </c>
      <c r="I11" s="16">
        <f>'[1]22'!J13</f>
        <v>98</v>
      </c>
      <c r="J11" s="16">
        <f>'[1]22'!K13</f>
        <v>0</v>
      </c>
      <c r="K11" s="15">
        <f t="shared" si="4"/>
        <v>160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98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'[1]22'!B14</f>
        <v>62</v>
      </c>
      <c r="C12" s="16">
        <f>'[1]22'!C14</f>
        <v>0</v>
      </c>
      <c r="D12" s="16">
        <f>'[1]22'!D14</f>
        <v>243</v>
      </c>
      <c r="E12" s="16">
        <f>'[1]22'!E14</f>
        <v>0</v>
      </c>
      <c r="F12" s="15">
        <f t="shared" si="6"/>
        <v>305</v>
      </c>
      <c r="G12" s="15">
        <f>'[1]22'!H14</f>
        <v>62</v>
      </c>
      <c r="H12" s="16">
        <f>'[1]22'!I14</f>
        <v>0</v>
      </c>
      <c r="I12" s="16">
        <f>'[1]22'!J14</f>
        <v>98</v>
      </c>
      <c r="J12" s="16">
        <f>'[1]22'!K14</f>
        <v>0</v>
      </c>
      <c r="K12" s="15">
        <f t="shared" si="4"/>
        <v>160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98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'[1]22'!B15</f>
        <v>62</v>
      </c>
      <c r="C13" s="16">
        <f>'[1]22'!C15</f>
        <v>0</v>
      </c>
      <c r="D13" s="16">
        <f>'[1]22'!D15</f>
        <v>243</v>
      </c>
      <c r="E13" s="16">
        <f>'[1]22'!E15</f>
        <v>0</v>
      </c>
      <c r="F13" s="15">
        <f t="shared" si="6"/>
        <v>305</v>
      </c>
      <c r="G13" s="15">
        <f>'[1]22'!H15</f>
        <v>62</v>
      </c>
      <c r="H13" s="16">
        <f>'[1]22'!I15</f>
        <v>0</v>
      </c>
      <c r="I13" s="16">
        <f>'[1]22'!J15</f>
        <v>98</v>
      </c>
      <c r="J13" s="16">
        <f>'[1]22'!K15</f>
        <v>0</v>
      </c>
      <c r="K13" s="15">
        <f t="shared" si="4"/>
        <v>160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98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'[1]22'!B16</f>
        <v>62</v>
      </c>
      <c r="C14" s="16">
        <f>'[1]22'!C16</f>
        <v>0</v>
      </c>
      <c r="D14" s="16">
        <f>'[1]22'!D16</f>
        <v>243</v>
      </c>
      <c r="E14" s="16">
        <f>'[1]22'!E16</f>
        <v>0</v>
      </c>
      <c r="F14" s="15">
        <f t="shared" si="6"/>
        <v>305</v>
      </c>
      <c r="G14" s="15">
        <f>'[1]22'!H16</f>
        <v>62</v>
      </c>
      <c r="H14" s="16">
        <f>'[1]22'!I16</f>
        <v>0</v>
      </c>
      <c r="I14" s="16">
        <f>'[1]22'!J16</f>
        <v>98</v>
      </c>
      <c r="J14" s="16">
        <f>'[1]22'!K16</f>
        <v>0</v>
      </c>
      <c r="K14" s="15">
        <f t="shared" si="4"/>
        <v>160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98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'[1]22'!B17</f>
        <v>62</v>
      </c>
      <c r="C15" s="16">
        <f>'[1]22'!C17</f>
        <v>0</v>
      </c>
      <c r="D15" s="16">
        <f>'[1]22'!D17</f>
        <v>243</v>
      </c>
      <c r="E15" s="16">
        <f>'[1]22'!E17</f>
        <v>0</v>
      </c>
      <c r="F15" s="15">
        <f t="shared" si="6"/>
        <v>305</v>
      </c>
      <c r="G15" s="15">
        <f>'[1]22'!H17</f>
        <v>62</v>
      </c>
      <c r="H15" s="16">
        <f>'[1]22'!I17</f>
        <v>0</v>
      </c>
      <c r="I15" s="16">
        <f>'[1]22'!J17</f>
        <v>98</v>
      </c>
      <c r="J15" s="16">
        <f>'[1]22'!K17</f>
        <v>0</v>
      </c>
      <c r="K15" s="15">
        <f t="shared" si="4"/>
        <v>160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98</v>
      </c>
      <c r="P15" s="16">
        <f t="shared" si="3"/>
        <v>0</v>
      </c>
      <c r="Q15" s="17">
        <f t="shared" si="5"/>
        <v>160</v>
      </c>
    </row>
    <row r="16" spans="1:18">
      <c r="A16" s="8" t="s">
        <v>58</v>
      </c>
      <c r="B16" s="15">
        <f>'[1]22'!B18</f>
        <v>62</v>
      </c>
      <c r="C16" s="16">
        <f>'[1]22'!C18</f>
        <v>0</v>
      </c>
      <c r="D16" s="16">
        <f>'[1]22'!D18</f>
        <v>243</v>
      </c>
      <c r="E16" s="16">
        <f>'[1]22'!E18</f>
        <v>0</v>
      </c>
      <c r="F16" s="15">
        <f t="shared" si="6"/>
        <v>305</v>
      </c>
      <c r="G16" s="15">
        <f>'[1]22'!H18</f>
        <v>62</v>
      </c>
      <c r="H16" s="16">
        <f>'[1]22'!I18</f>
        <v>0</v>
      </c>
      <c r="I16" s="16">
        <f>'[1]22'!J18</f>
        <v>98</v>
      </c>
      <c r="J16" s="16">
        <f>'[1]22'!K18</f>
        <v>0</v>
      </c>
      <c r="K16" s="15">
        <f t="shared" si="4"/>
        <v>160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98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'[1]22'!B19</f>
        <v>62</v>
      </c>
      <c r="C17" s="16">
        <f>'[1]22'!C19</f>
        <v>0</v>
      </c>
      <c r="D17" s="16">
        <f>'[1]22'!D19</f>
        <v>243</v>
      </c>
      <c r="E17" s="16">
        <f>'[1]22'!E19</f>
        <v>0</v>
      </c>
      <c r="F17" s="15">
        <f t="shared" si="6"/>
        <v>305</v>
      </c>
      <c r="G17" s="15">
        <f>'[1]22'!H19</f>
        <v>62</v>
      </c>
      <c r="H17" s="16">
        <f>'[1]22'!I19</f>
        <v>0</v>
      </c>
      <c r="I17" s="16">
        <f>'[1]22'!J19</f>
        <v>98</v>
      </c>
      <c r="J17" s="16">
        <f>'[1]22'!K19</f>
        <v>0</v>
      </c>
      <c r="K17" s="15">
        <f t="shared" si="4"/>
        <v>160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98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'[1]22'!B20</f>
        <v>62</v>
      </c>
      <c r="C18" s="16">
        <f>'[1]22'!C20</f>
        <v>0</v>
      </c>
      <c r="D18" s="16">
        <f>'[1]22'!D20</f>
        <v>243</v>
      </c>
      <c r="E18" s="16">
        <f>'[1]22'!E20</f>
        <v>0</v>
      </c>
      <c r="F18" s="15">
        <f t="shared" si="6"/>
        <v>305</v>
      </c>
      <c r="G18" s="15">
        <f>'[1]22'!H20</f>
        <v>62</v>
      </c>
      <c r="H18" s="16">
        <f>'[1]22'!I20</f>
        <v>0</v>
      </c>
      <c r="I18" s="16">
        <f>'[1]22'!J20</f>
        <v>98</v>
      </c>
      <c r="J18" s="16">
        <f>'[1]22'!K20</f>
        <v>0</v>
      </c>
      <c r="K18" s="15">
        <f t="shared" si="4"/>
        <v>160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98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'[1]22'!B21</f>
        <v>62</v>
      </c>
      <c r="C19" s="16">
        <f>'[1]22'!C21</f>
        <v>0</v>
      </c>
      <c r="D19" s="16">
        <f>'[1]22'!D21</f>
        <v>243</v>
      </c>
      <c r="E19" s="16">
        <f>'[1]22'!E21</f>
        <v>0</v>
      </c>
      <c r="F19" s="15">
        <f t="shared" si="6"/>
        <v>305</v>
      </c>
      <c r="G19" s="15">
        <f>'[1]22'!H21</f>
        <v>62</v>
      </c>
      <c r="H19" s="16">
        <f>'[1]22'!I21</f>
        <v>0</v>
      </c>
      <c r="I19" s="16">
        <f>'[1]22'!J21</f>
        <v>98</v>
      </c>
      <c r="J19" s="16">
        <f>'[1]22'!K21</f>
        <v>0</v>
      </c>
      <c r="K19" s="15">
        <f t="shared" si="4"/>
        <v>160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98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'[1]22'!B22</f>
        <v>62</v>
      </c>
      <c r="C20" s="16">
        <f>'[1]22'!C22</f>
        <v>0</v>
      </c>
      <c r="D20" s="16">
        <f>'[1]22'!D22</f>
        <v>243</v>
      </c>
      <c r="E20" s="16">
        <f>'[1]22'!E22</f>
        <v>0</v>
      </c>
      <c r="F20" s="15">
        <f t="shared" si="6"/>
        <v>305</v>
      </c>
      <c r="G20" s="15">
        <f>'[1]22'!H22</f>
        <v>62</v>
      </c>
      <c r="H20" s="16">
        <f>'[1]22'!I22</f>
        <v>0</v>
      </c>
      <c r="I20" s="16">
        <f>'[1]22'!J22</f>
        <v>98</v>
      </c>
      <c r="J20" s="16">
        <f>'[1]22'!K22</f>
        <v>0</v>
      </c>
      <c r="K20" s="15">
        <f t="shared" si="4"/>
        <v>160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98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'[1]22'!B23</f>
        <v>62</v>
      </c>
      <c r="C21" s="16">
        <f>'[1]22'!C23</f>
        <v>0</v>
      </c>
      <c r="D21" s="16">
        <f>'[1]22'!D23</f>
        <v>243</v>
      </c>
      <c r="E21" s="16">
        <f>'[1]22'!E23</f>
        <v>0</v>
      </c>
      <c r="F21" s="15">
        <f t="shared" si="6"/>
        <v>305</v>
      </c>
      <c r="G21" s="15">
        <f>'[1]22'!H23</f>
        <v>62</v>
      </c>
      <c r="H21" s="16">
        <f>'[1]22'!I23</f>
        <v>0</v>
      </c>
      <c r="I21" s="16">
        <f>'[1]22'!J23</f>
        <v>98</v>
      </c>
      <c r="J21" s="16">
        <f>'[1]22'!K23</f>
        <v>0</v>
      </c>
      <c r="K21" s="15">
        <f t="shared" si="4"/>
        <v>160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98</v>
      </c>
      <c r="P21" s="16">
        <f t="shared" si="3"/>
        <v>0</v>
      </c>
      <c r="Q21" s="17">
        <f t="shared" si="5"/>
        <v>160</v>
      </c>
    </row>
    <row r="22" spans="1:17">
      <c r="A22" s="8" t="s">
        <v>64</v>
      </c>
      <c r="B22" s="15">
        <f>'[1]22'!B24</f>
        <v>62</v>
      </c>
      <c r="C22" s="16">
        <f>'[1]22'!C24</f>
        <v>0</v>
      </c>
      <c r="D22" s="16">
        <f>'[1]22'!D24</f>
        <v>243</v>
      </c>
      <c r="E22" s="16">
        <f>'[1]22'!E24</f>
        <v>0</v>
      </c>
      <c r="F22" s="15">
        <f t="shared" si="6"/>
        <v>305</v>
      </c>
      <c r="G22" s="15">
        <f>'[1]22'!H24</f>
        <v>62</v>
      </c>
      <c r="H22" s="16">
        <f>'[1]22'!I24</f>
        <v>0</v>
      </c>
      <c r="I22" s="16">
        <f>'[1]22'!J24</f>
        <v>98</v>
      </c>
      <c r="J22" s="16">
        <f>'[1]22'!K24</f>
        <v>0</v>
      </c>
      <c r="K22" s="15">
        <f t="shared" si="4"/>
        <v>160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98</v>
      </c>
      <c r="P22" s="16">
        <f t="shared" si="3"/>
        <v>0</v>
      </c>
      <c r="Q22" s="17">
        <f t="shared" si="5"/>
        <v>160</v>
      </c>
    </row>
    <row r="23" spans="1:17">
      <c r="A23" s="8" t="s">
        <v>65</v>
      </c>
      <c r="B23" s="15">
        <f>'[1]22'!B25</f>
        <v>62</v>
      </c>
      <c r="C23" s="16">
        <f>'[1]22'!C25</f>
        <v>0</v>
      </c>
      <c r="D23" s="16">
        <f>'[1]22'!D25</f>
        <v>243</v>
      </c>
      <c r="E23" s="16">
        <f>'[1]22'!E25</f>
        <v>0</v>
      </c>
      <c r="F23" s="15">
        <f t="shared" si="6"/>
        <v>305</v>
      </c>
      <c r="G23" s="15">
        <f>'[1]22'!H25</f>
        <v>62</v>
      </c>
      <c r="H23" s="16">
        <f>'[1]22'!I25</f>
        <v>0</v>
      </c>
      <c r="I23" s="16">
        <f>'[1]22'!J25</f>
        <v>98</v>
      </c>
      <c r="J23" s="16">
        <f>'[1]22'!K25</f>
        <v>0</v>
      </c>
      <c r="K23" s="15">
        <f t="shared" si="4"/>
        <v>160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98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'[1]22'!B26</f>
        <v>62</v>
      </c>
      <c r="C24" s="16">
        <f>'[1]22'!C26</f>
        <v>0</v>
      </c>
      <c r="D24" s="16">
        <f>'[1]22'!D26</f>
        <v>243</v>
      </c>
      <c r="E24" s="16">
        <f>'[1]22'!E26</f>
        <v>0</v>
      </c>
      <c r="F24" s="15">
        <f t="shared" si="6"/>
        <v>305</v>
      </c>
      <c r="G24" s="15">
        <f>'[1]22'!H26</f>
        <v>62</v>
      </c>
      <c r="H24" s="16">
        <f>'[1]22'!I26</f>
        <v>0</v>
      </c>
      <c r="I24" s="16">
        <f>'[1]22'!J26</f>
        <v>98</v>
      </c>
      <c r="J24" s="16">
        <f>'[1]22'!K26</f>
        <v>0</v>
      </c>
      <c r="K24" s="15">
        <f t="shared" si="4"/>
        <v>160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98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'[1]22'!B27</f>
        <v>62</v>
      </c>
      <c r="C25" s="16">
        <f>'[1]22'!C27</f>
        <v>0</v>
      </c>
      <c r="D25" s="16">
        <f>'[1]22'!D27</f>
        <v>243</v>
      </c>
      <c r="E25" s="16">
        <f>'[1]22'!E27</f>
        <v>0</v>
      </c>
      <c r="F25" s="15">
        <f t="shared" si="6"/>
        <v>305</v>
      </c>
      <c r="G25" s="15">
        <f>'[1]22'!H27</f>
        <v>62</v>
      </c>
      <c r="H25" s="16">
        <f>'[1]22'!I27</f>
        <v>0</v>
      </c>
      <c r="I25" s="16">
        <f>'[1]22'!J27</f>
        <v>98</v>
      </c>
      <c r="J25" s="16">
        <f>'[1]22'!K27</f>
        <v>0</v>
      </c>
      <c r="K25" s="15">
        <f t="shared" si="4"/>
        <v>160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98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'[1]22'!B28</f>
        <v>62</v>
      </c>
      <c r="C26" s="16">
        <f>'[1]22'!C28</f>
        <v>0</v>
      </c>
      <c r="D26" s="16">
        <f>'[1]22'!D28</f>
        <v>243</v>
      </c>
      <c r="E26" s="16">
        <f>'[1]22'!E28</f>
        <v>0</v>
      </c>
      <c r="F26" s="15">
        <f t="shared" si="6"/>
        <v>305</v>
      </c>
      <c r="G26" s="15">
        <f>'[1]22'!H28</f>
        <v>62</v>
      </c>
      <c r="H26" s="16">
        <f>'[1]22'!I28</f>
        <v>0</v>
      </c>
      <c r="I26" s="16">
        <f>'[1]22'!J28</f>
        <v>98</v>
      </c>
      <c r="J26" s="16">
        <f>'[1]22'!K28</f>
        <v>0</v>
      </c>
      <c r="K26" s="15">
        <f t="shared" si="4"/>
        <v>160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98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'[1]22'!B29</f>
        <v>62</v>
      </c>
      <c r="C27" s="16">
        <f>'[1]22'!C29</f>
        <v>0</v>
      </c>
      <c r="D27" s="16">
        <f>'[1]22'!D29</f>
        <v>243</v>
      </c>
      <c r="E27" s="16">
        <f>'[1]22'!E29</f>
        <v>0</v>
      </c>
      <c r="F27" s="15">
        <f t="shared" si="6"/>
        <v>305</v>
      </c>
      <c r="G27" s="15">
        <f>'[1]22'!H29</f>
        <v>62</v>
      </c>
      <c r="H27" s="16">
        <f>'[1]22'!I29</f>
        <v>0</v>
      </c>
      <c r="I27" s="16">
        <f>'[1]22'!J29</f>
        <v>98</v>
      </c>
      <c r="J27" s="16">
        <f>'[1]22'!K29</f>
        <v>0</v>
      </c>
      <c r="K27" s="15">
        <f t="shared" si="4"/>
        <v>160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98</v>
      </c>
      <c r="P27" s="16">
        <f t="shared" si="3"/>
        <v>0</v>
      </c>
      <c r="Q27" s="17">
        <f t="shared" si="5"/>
        <v>160</v>
      </c>
    </row>
    <row r="28" spans="1:17">
      <c r="A28" s="8" t="s">
        <v>70</v>
      </c>
      <c r="B28" s="15">
        <f>'[1]22'!B30</f>
        <v>62</v>
      </c>
      <c r="C28" s="16">
        <f>'[1]22'!C30</f>
        <v>0</v>
      </c>
      <c r="D28" s="16">
        <f>'[1]22'!D30</f>
        <v>243</v>
      </c>
      <c r="E28" s="16">
        <f>'[1]22'!E30</f>
        <v>0</v>
      </c>
      <c r="F28" s="15">
        <f t="shared" si="6"/>
        <v>305</v>
      </c>
      <c r="G28" s="15">
        <f>'[1]22'!H30</f>
        <v>62</v>
      </c>
      <c r="H28" s="16">
        <f>'[1]22'!I30</f>
        <v>0</v>
      </c>
      <c r="I28" s="16">
        <f>'[1]22'!J30</f>
        <v>98</v>
      </c>
      <c r="J28" s="16">
        <f>'[1]22'!K30</f>
        <v>0</v>
      </c>
      <c r="K28" s="15">
        <f t="shared" si="4"/>
        <v>160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98</v>
      </c>
      <c r="P28" s="16">
        <f t="shared" si="3"/>
        <v>0</v>
      </c>
      <c r="Q28" s="17">
        <f t="shared" si="5"/>
        <v>160</v>
      </c>
    </row>
    <row r="29" spans="1:17">
      <c r="A29" s="8" t="s">
        <v>71</v>
      </c>
      <c r="B29" s="15">
        <f>'[1]22'!B31</f>
        <v>62</v>
      </c>
      <c r="C29" s="16">
        <f>'[1]22'!C31</f>
        <v>0</v>
      </c>
      <c r="D29" s="16">
        <f>'[1]22'!D31</f>
        <v>243</v>
      </c>
      <c r="E29" s="16">
        <f>'[1]22'!E31</f>
        <v>0</v>
      </c>
      <c r="F29" s="15">
        <f t="shared" si="6"/>
        <v>305</v>
      </c>
      <c r="G29" s="15">
        <f>'[1]22'!H31</f>
        <v>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'[1]22'!B32</f>
        <v>62</v>
      </c>
      <c r="C30" s="16">
        <f>'[1]22'!C32</f>
        <v>0</v>
      </c>
      <c r="D30" s="16">
        <f>'[1]22'!D32</f>
        <v>243</v>
      </c>
      <c r="E30" s="16">
        <f>'[1]22'!E32</f>
        <v>0</v>
      </c>
      <c r="F30" s="15">
        <f t="shared" si="6"/>
        <v>305</v>
      </c>
      <c r="G30" s="15">
        <f>'[1]22'!H32</f>
        <v>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'[1]22'!B33</f>
        <v>62</v>
      </c>
      <c r="C31" s="16">
        <f>'[1]22'!C33</f>
        <v>0</v>
      </c>
      <c r="D31" s="16">
        <f>'[1]22'!D33</f>
        <v>238</v>
      </c>
      <c r="E31" s="16">
        <f>'[1]22'!E33</f>
        <v>0</v>
      </c>
      <c r="F31" s="15">
        <f t="shared" si="6"/>
        <v>300</v>
      </c>
      <c r="G31" s="15">
        <f>'[1]22'!H33</f>
        <v>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'[1]22'!B34</f>
        <v>62</v>
      </c>
      <c r="C32" s="16">
        <f>'[1]22'!C34</f>
        <v>0</v>
      </c>
      <c r="D32" s="16">
        <f>'[1]22'!D34</f>
        <v>238</v>
      </c>
      <c r="E32" s="16">
        <f>'[1]22'!E34</f>
        <v>0</v>
      </c>
      <c r="F32" s="15">
        <f t="shared" si="6"/>
        <v>300</v>
      </c>
      <c r="G32" s="15">
        <f>'[1]22'!H34</f>
        <v>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'[1]22'!B35</f>
        <v>62</v>
      </c>
      <c r="C33" s="16">
        <f>'[1]22'!C35</f>
        <v>0</v>
      </c>
      <c r="D33" s="16">
        <f>'[1]22'!D35</f>
        <v>238</v>
      </c>
      <c r="E33" s="16">
        <f>'[1]22'!E35</f>
        <v>0</v>
      </c>
      <c r="F33" s="15">
        <f t="shared" si="6"/>
        <v>300</v>
      </c>
      <c r="G33" s="15">
        <f>'[1]22'!H35</f>
        <v>0</v>
      </c>
      <c r="H33" s="16">
        <f>'[1]22'!I35</f>
        <v>20</v>
      </c>
      <c r="I33" s="16">
        <f>'[1]22'!J35</f>
        <v>0</v>
      </c>
      <c r="J33" s="16">
        <f>'[1]22'!K35</f>
        <v>0</v>
      </c>
      <c r="K33" s="15">
        <f t="shared" si="4"/>
        <v>20</v>
      </c>
      <c r="L33" s="18">
        <f>frq!C33</f>
        <v>1</v>
      </c>
      <c r="M33" s="16">
        <f t="shared" si="0"/>
        <v>0</v>
      </c>
      <c r="N33" s="16">
        <f t="shared" si="1"/>
        <v>20</v>
      </c>
      <c r="O33" s="16">
        <f t="shared" si="2"/>
        <v>0</v>
      </c>
      <c r="P33" s="16">
        <f t="shared" si="3"/>
        <v>0</v>
      </c>
      <c r="Q33" s="17">
        <f t="shared" si="5"/>
        <v>20</v>
      </c>
    </row>
    <row r="34" spans="1:17">
      <c r="A34" s="8" t="s">
        <v>76</v>
      </c>
      <c r="B34" s="15">
        <f>'[1]22'!B36</f>
        <v>62</v>
      </c>
      <c r="C34" s="16">
        <f>'[1]22'!C36</f>
        <v>0</v>
      </c>
      <c r="D34" s="16">
        <f>'[1]22'!D36</f>
        <v>238</v>
      </c>
      <c r="E34" s="16">
        <f>'[1]22'!E36</f>
        <v>0</v>
      </c>
      <c r="F34" s="15">
        <f t="shared" si="6"/>
        <v>300</v>
      </c>
      <c r="G34" s="15">
        <f>'[1]22'!H36</f>
        <v>0</v>
      </c>
      <c r="H34" s="16">
        <f>'[1]22'!I36</f>
        <v>40</v>
      </c>
      <c r="I34" s="16">
        <f>'[1]22'!J36</f>
        <v>0</v>
      </c>
      <c r="J34" s="16">
        <f>'[1]22'!K36</f>
        <v>0</v>
      </c>
      <c r="K34" s="15">
        <f t="shared" si="4"/>
        <v>40</v>
      </c>
      <c r="L34" s="18">
        <f>frq!C34</f>
        <v>1</v>
      </c>
      <c r="M34" s="16">
        <f t="shared" si="0"/>
        <v>0</v>
      </c>
      <c r="N34" s="16">
        <f t="shared" si="1"/>
        <v>40</v>
      </c>
      <c r="O34" s="16">
        <f t="shared" si="2"/>
        <v>0</v>
      </c>
      <c r="P34" s="16">
        <f t="shared" si="3"/>
        <v>0</v>
      </c>
      <c r="Q34" s="17">
        <f t="shared" si="5"/>
        <v>40</v>
      </c>
    </row>
    <row r="35" spans="1:17">
      <c r="A35" s="8" t="s">
        <v>77</v>
      </c>
      <c r="B35" s="15">
        <f>'[1]22'!B37</f>
        <v>62</v>
      </c>
      <c r="C35" s="16">
        <f>'[1]22'!C37</f>
        <v>0</v>
      </c>
      <c r="D35" s="16">
        <f>'[1]22'!D37</f>
        <v>238</v>
      </c>
      <c r="E35" s="16">
        <f>'[1]22'!E37</f>
        <v>0</v>
      </c>
      <c r="F35" s="15">
        <f t="shared" si="6"/>
        <v>300</v>
      </c>
      <c r="G35" s="15">
        <f>'[1]22'!H37</f>
        <v>0</v>
      </c>
      <c r="H35" s="16">
        <f>'[1]22'!I37</f>
        <v>40</v>
      </c>
      <c r="I35" s="16">
        <f>'[1]22'!J37</f>
        <v>0</v>
      </c>
      <c r="J35" s="16">
        <f>'[1]22'!K37</f>
        <v>50</v>
      </c>
      <c r="K35" s="15">
        <f t="shared" si="4"/>
        <v>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40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50</v>
      </c>
      <c r="Q35" s="17">
        <f t="shared" si="5"/>
        <v>90</v>
      </c>
    </row>
    <row r="36" spans="1:17">
      <c r="A36" s="8" t="s">
        <v>78</v>
      </c>
      <c r="B36" s="15">
        <f>'[1]22'!B38</f>
        <v>62</v>
      </c>
      <c r="C36" s="16">
        <f>'[1]22'!C38</f>
        <v>0</v>
      </c>
      <c r="D36" s="16">
        <f>'[1]22'!D38</f>
        <v>238</v>
      </c>
      <c r="E36" s="16">
        <f>'[1]22'!E38</f>
        <v>0</v>
      </c>
      <c r="F36" s="15">
        <f t="shared" si="6"/>
        <v>300</v>
      </c>
      <c r="G36" s="15">
        <f>'[1]22'!H38</f>
        <v>0</v>
      </c>
      <c r="H36" s="16">
        <f>'[1]22'!I38</f>
        <v>40</v>
      </c>
      <c r="I36" s="16">
        <f>'[1]22'!J38</f>
        <v>0</v>
      </c>
      <c r="J36" s="16">
        <f>'[1]22'!K38</f>
        <v>50</v>
      </c>
      <c r="K36" s="15">
        <f t="shared" si="4"/>
        <v>90</v>
      </c>
      <c r="L36" s="18">
        <f>frq!C36</f>
        <v>1</v>
      </c>
      <c r="M36" s="16">
        <f t="shared" si="7"/>
        <v>0</v>
      </c>
      <c r="N36" s="16">
        <f t="shared" si="8"/>
        <v>40</v>
      </c>
      <c r="O36" s="16">
        <f t="shared" si="9"/>
        <v>0</v>
      </c>
      <c r="P36" s="16">
        <f t="shared" si="10"/>
        <v>50</v>
      </c>
      <c r="Q36" s="17">
        <f t="shared" si="5"/>
        <v>90</v>
      </c>
    </row>
    <row r="37" spans="1:17">
      <c r="A37" s="8" t="s">
        <v>79</v>
      </c>
      <c r="B37" s="15">
        <f>'[1]22'!B39</f>
        <v>62</v>
      </c>
      <c r="C37" s="16">
        <f>'[1]22'!C39</f>
        <v>0</v>
      </c>
      <c r="D37" s="16">
        <f>'[1]22'!D39</f>
        <v>238</v>
      </c>
      <c r="E37" s="16">
        <f>'[1]22'!E39</f>
        <v>0</v>
      </c>
      <c r="F37" s="15">
        <f t="shared" si="6"/>
        <v>300</v>
      </c>
      <c r="G37" s="15">
        <f>'[1]22'!H39</f>
        <v>0</v>
      </c>
      <c r="H37" s="16">
        <f>'[1]22'!I39</f>
        <v>40</v>
      </c>
      <c r="I37" s="16">
        <f>'[1]22'!J39</f>
        <v>0</v>
      </c>
      <c r="J37" s="16">
        <f>'[1]22'!K39</f>
        <v>50</v>
      </c>
      <c r="K37" s="15">
        <f t="shared" si="4"/>
        <v>90</v>
      </c>
      <c r="L37" s="18">
        <f>frq!C37</f>
        <v>1</v>
      </c>
      <c r="M37" s="16">
        <f t="shared" si="7"/>
        <v>0</v>
      </c>
      <c r="N37" s="16">
        <f t="shared" si="8"/>
        <v>40</v>
      </c>
      <c r="O37" s="16">
        <f t="shared" si="9"/>
        <v>0</v>
      </c>
      <c r="P37" s="16">
        <f t="shared" si="10"/>
        <v>50</v>
      </c>
      <c r="Q37" s="17">
        <f t="shared" si="5"/>
        <v>90</v>
      </c>
    </row>
    <row r="38" spans="1:17">
      <c r="A38" s="8" t="s">
        <v>80</v>
      </c>
      <c r="B38" s="15">
        <f>'[1]22'!B40</f>
        <v>62</v>
      </c>
      <c r="C38" s="16">
        <f>'[1]22'!C40</f>
        <v>0</v>
      </c>
      <c r="D38" s="16">
        <f>'[1]22'!D40</f>
        <v>238</v>
      </c>
      <c r="E38" s="16">
        <f>'[1]22'!E40</f>
        <v>0</v>
      </c>
      <c r="F38" s="15">
        <f t="shared" si="6"/>
        <v>300</v>
      </c>
      <c r="G38" s="15">
        <f>'[1]22'!H40</f>
        <v>0</v>
      </c>
      <c r="H38" s="16">
        <f>'[1]22'!I40</f>
        <v>40</v>
      </c>
      <c r="I38" s="16">
        <f>'[1]22'!J40</f>
        <v>0</v>
      </c>
      <c r="J38" s="16">
        <f>'[1]22'!K40</f>
        <v>50</v>
      </c>
      <c r="K38" s="15">
        <f t="shared" si="4"/>
        <v>90</v>
      </c>
      <c r="L38" s="18">
        <f>frq!C38</f>
        <v>1</v>
      </c>
      <c r="M38" s="16">
        <f t="shared" si="7"/>
        <v>0</v>
      </c>
      <c r="N38" s="16">
        <f t="shared" si="8"/>
        <v>40</v>
      </c>
      <c r="O38" s="16">
        <f t="shared" si="9"/>
        <v>0</v>
      </c>
      <c r="P38" s="16">
        <f t="shared" si="10"/>
        <v>50</v>
      </c>
      <c r="Q38" s="17">
        <f t="shared" si="5"/>
        <v>90</v>
      </c>
    </row>
    <row r="39" spans="1:17">
      <c r="A39" s="8" t="s">
        <v>81</v>
      </c>
      <c r="B39" s="15">
        <f>'[1]22'!B41</f>
        <v>62</v>
      </c>
      <c r="C39" s="16">
        <f>'[1]22'!C41</f>
        <v>0</v>
      </c>
      <c r="D39" s="16">
        <f>'[1]22'!D41</f>
        <v>238</v>
      </c>
      <c r="E39" s="16">
        <f>'[1]22'!E41</f>
        <v>0</v>
      </c>
      <c r="F39" s="15">
        <f t="shared" si="6"/>
        <v>300</v>
      </c>
      <c r="G39" s="15">
        <f>'[1]22'!H41</f>
        <v>62</v>
      </c>
      <c r="H39" s="16">
        <f>'[1]22'!I41</f>
        <v>0</v>
      </c>
      <c r="I39" s="16">
        <f>'[1]22'!J41</f>
        <v>53</v>
      </c>
      <c r="J39" s="16">
        <f>'[1]22'!K41</f>
        <v>0</v>
      </c>
      <c r="K39" s="15">
        <f t="shared" si="4"/>
        <v>115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53</v>
      </c>
      <c r="P39" s="16">
        <f t="shared" si="10"/>
        <v>0</v>
      </c>
      <c r="Q39" s="17">
        <f t="shared" si="5"/>
        <v>115</v>
      </c>
    </row>
    <row r="40" spans="1:17">
      <c r="A40" s="8" t="s">
        <v>82</v>
      </c>
      <c r="B40" s="15">
        <f>'[1]22'!B42</f>
        <v>62</v>
      </c>
      <c r="C40" s="16">
        <f>'[1]22'!C42</f>
        <v>0</v>
      </c>
      <c r="D40" s="16">
        <f>'[1]22'!D42</f>
        <v>238</v>
      </c>
      <c r="E40" s="16">
        <f>'[1]22'!E42</f>
        <v>0</v>
      </c>
      <c r="F40" s="15">
        <f t="shared" si="6"/>
        <v>300</v>
      </c>
      <c r="G40" s="15">
        <f>'[1]22'!H42</f>
        <v>62</v>
      </c>
      <c r="H40" s="16">
        <f>'[1]22'!I42</f>
        <v>0</v>
      </c>
      <c r="I40" s="16">
        <f>'[1]22'!J42</f>
        <v>73</v>
      </c>
      <c r="J40" s="16">
        <f>'[1]22'!K42</f>
        <v>0</v>
      </c>
      <c r="K40" s="15">
        <f t="shared" si="4"/>
        <v>135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73</v>
      </c>
      <c r="P40" s="16">
        <f t="shared" si="10"/>
        <v>0</v>
      </c>
      <c r="Q40" s="17">
        <f t="shared" si="5"/>
        <v>135</v>
      </c>
    </row>
    <row r="41" spans="1:17">
      <c r="A41" s="8" t="s">
        <v>83</v>
      </c>
      <c r="B41" s="15">
        <f>'[1]22'!B43</f>
        <v>62</v>
      </c>
      <c r="C41" s="16">
        <f>'[1]22'!C43</f>
        <v>0</v>
      </c>
      <c r="D41" s="16">
        <f>'[1]22'!D43</f>
        <v>238</v>
      </c>
      <c r="E41" s="16">
        <f>'[1]22'!E43</f>
        <v>0</v>
      </c>
      <c r="F41" s="15">
        <f t="shared" si="6"/>
        <v>300</v>
      </c>
      <c r="G41" s="15">
        <f>'[1]22'!H43</f>
        <v>62</v>
      </c>
      <c r="H41" s="16">
        <f>'[1]22'!I43</f>
        <v>0</v>
      </c>
      <c r="I41" s="16">
        <f>'[1]22'!J43</f>
        <v>96</v>
      </c>
      <c r="J41" s="16">
        <f>'[1]22'!K43</f>
        <v>0</v>
      </c>
      <c r="K41" s="15">
        <f t="shared" si="4"/>
        <v>158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96</v>
      </c>
      <c r="P41" s="16">
        <f t="shared" si="10"/>
        <v>0</v>
      </c>
      <c r="Q41" s="17">
        <f t="shared" si="5"/>
        <v>158</v>
      </c>
    </row>
    <row r="42" spans="1:17">
      <c r="A42" s="8" t="s">
        <v>84</v>
      </c>
      <c r="B42" s="15">
        <f>'[1]22'!B44</f>
        <v>62</v>
      </c>
      <c r="C42" s="16">
        <f>'[1]22'!C44</f>
        <v>0</v>
      </c>
      <c r="D42" s="16">
        <f>'[1]22'!D44</f>
        <v>238</v>
      </c>
      <c r="E42" s="16">
        <f>'[1]22'!E44</f>
        <v>0</v>
      </c>
      <c r="F42" s="15">
        <f t="shared" si="6"/>
        <v>300</v>
      </c>
      <c r="G42" s="15">
        <f>'[1]22'!H44</f>
        <v>62</v>
      </c>
      <c r="H42" s="16">
        <f>'[1]22'!I44</f>
        <v>0</v>
      </c>
      <c r="I42" s="16">
        <f>'[1]22'!J44</f>
        <v>96</v>
      </c>
      <c r="J42" s="16">
        <f>'[1]22'!K44</f>
        <v>0</v>
      </c>
      <c r="K42" s="15">
        <f t="shared" si="4"/>
        <v>158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96</v>
      </c>
      <c r="P42" s="16">
        <f t="shared" si="10"/>
        <v>0</v>
      </c>
      <c r="Q42" s="17">
        <f t="shared" si="5"/>
        <v>158</v>
      </c>
    </row>
    <row r="43" spans="1:17">
      <c r="A43" s="8" t="s">
        <v>85</v>
      </c>
      <c r="B43" s="15">
        <f>'[1]22'!B45</f>
        <v>62</v>
      </c>
      <c r="C43" s="16">
        <f>'[1]22'!C45</f>
        <v>0</v>
      </c>
      <c r="D43" s="16">
        <f>'[1]22'!D45</f>
        <v>238</v>
      </c>
      <c r="E43" s="16">
        <f>'[1]22'!E45</f>
        <v>0</v>
      </c>
      <c r="F43" s="15">
        <f t="shared" si="6"/>
        <v>300</v>
      </c>
      <c r="G43" s="15">
        <f>'[1]22'!H45</f>
        <v>62</v>
      </c>
      <c r="H43" s="16">
        <f>'[1]22'!I45</f>
        <v>0</v>
      </c>
      <c r="I43" s="16">
        <f>'[1]22'!J45</f>
        <v>96</v>
      </c>
      <c r="J43" s="16">
        <f>'[1]22'!K45</f>
        <v>0</v>
      </c>
      <c r="K43" s="15">
        <f t="shared" si="4"/>
        <v>158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96</v>
      </c>
      <c r="P43" s="16">
        <f t="shared" si="10"/>
        <v>0</v>
      </c>
      <c r="Q43" s="17">
        <f t="shared" si="5"/>
        <v>158</v>
      </c>
    </row>
    <row r="44" spans="1:17">
      <c r="A44" s="8" t="s">
        <v>86</v>
      </c>
      <c r="B44" s="15">
        <f>'[1]22'!B46</f>
        <v>62</v>
      </c>
      <c r="C44" s="16">
        <f>'[1]22'!C46</f>
        <v>0</v>
      </c>
      <c r="D44" s="16">
        <f>'[1]22'!D46</f>
        <v>238</v>
      </c>
      <c r="E44" s="16">
        <f>'[1]22'!E46</f>
        <v>0</v>
      </c>
      <c r="F44" s="15">
        <f t="shared" si="6"/>
        <v>300</v>
      </c>
      <c r="G44" s="15">
        <f>'[1]22'!H46</f>
        <v>62</v>
      </c>
      <c r="H44" s="16">
        <f>'[1]22'!I46</f>
        <v>0</v>
      </c>
      <c r="I44" s="16">
        <f>'[1]22'!J46</f>
        <v>96</v>
      </c>
      <c r="J44" s="16">
        <f>'[1]22'!K46</f>
        <v>0</v>
      </c>
      <c r="K44" s="15">
        <f t="shared" si="4"/>
        <v>158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96</v>
      </c>
      <c r="P44" s="16">
        <f t="shared" si="10"/>
        <v>0</v>
      </c>
      <c r="Q44" s="17">
        <f t="shared" si="5"/>
        <v>158</v>
      </c>
    </row>
    <row r="45" spans="1:17">
      <c r="A45" s="8" t="s">
        <v>87</v>
      </c>
      <c r="B45" s="15">
        <f>'[1]22'!B47</f>
        <v>62</v>
      </c>
      <c r="C45" s="16">
        <f>'[1]22'!C47</f>
        <v>0</v>
      </c>
      <c r="D45" s="16">
        <f>'[1]22'!D47</f>
        <v>238</v>
      </c>
      <c r="E45" s="16">
        <f>'[1]22'!E47</f>
        <v>0</v>
      </c>
      <c r="F45" s="15">
        <f t="shared" si="6"/>
        <v>300</v>
      </c>
      <c r="G45" s="15">
        <f>'[1]22'!H47</f>
        <v>62</v>
      </c>
      <c r="H45" s="16">
        <f>'[1]22'!I47</f>
        <v>0</v>
      </c>
      <c r="I45" s="16">
        <f>'[1]22'!J47</f>
        <v>96</v>
      </c>
      <c r="J45" s="16">
        <f>'[1]22'!K47</f>
        <v>0</v>
      </c>
      <c r="K45" s="15">
        <f t="shared" si="4"/>
        <v>158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96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'[1]22'!B48</f>
        <v>62</v>
      </c>
      <c r="C46" s="16">
        <f>'[1]22'!C48</f>
        <v>0</v>
      </c>
      <c r="D46" s="16">
        <f>'[1]22'!D48</f>
        <v>238</v>
      </c>
      <c r="E46" s="16">
        <f>'[1]22'!E48</f>
        <v>0</v>
      </c>
      <c r="F46" s="15">
        <f t="shared" si="6"/>
        <v>300</v>
      </c>
      <c r="G46" s="15">
        <f>'[1]22'!H48</f>
        <v>62</v>
      </c>
      <c r="H46" s="16">
        <f>'[1]22'!I48</f>
        <v>0</v>
      </c>
      <c r="I46" s="16">
        <f>'[1]22'!J48</f>
        <v>90</v>
      </c>
      <c r="J46" s="16">
        <f>'[1]22'!K48</f>
        <v>0</v>
      </c>
      <c r="K46" s="15">
        <f t="shared" si="4"/>
        <v>152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90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'[1]22'!B49</f>
        <v>62</v>
      </c>
      <c r="C47" s="16">
        <f>'[1]22'!C49</f>
        <v>0</v>
      </c>
      <c r="D47" s="16">
        <f>'[1]22'!D49</f>
        <v>238</v>
      </c>
      <c r="E47" s="16">
        <f>'[1]22'!E49</f>
        <v>0</v>
      </c>
      <c r="F47" s="15">
        <f t="shared" si="6"/>
        <v>300</v>
      </c>
      <c r="G47" s="15">
        <f>'[1]22'!H49</f>
        <v>62</v>
      </c>
      <c r="H47" s="16">
        <f>'[1]22'!I49</f>
        <v>0</v>
      </c>
      <c r="I47" s="16">
        <f>'[1]22'!J49</f>
        <v>90</v>
      </c>
      <c r="J47" s="16">
        <f>'[1]22'!K49</f>
        <v>0</v>
      </c>
      <c r="K47" s="15">
        <f t="shared" si="4"/>
        <v>152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90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'[1]22'!B50</f>
        <v>62</v>
      </c>
      <c r="C48" s="16">
        <f>'[1]22'!C50</f>
        <v>0</v>
      </c>
      <c r="D48" s="16">
        <f>'[1]22'!D50</f>
        <v>238</v>
      </c>
      <c r="E48" s="16">
        <f>'[1]22'!E50</f>
        <v>0</v>
      </c>
      <c r="F48" s="15">
        <f t="shared" si="6"/>
        <v>300</v>
      </c>
      <c r="G48" s="15">
        <f>'[1]22'!H50</f>
        <v>62</v>
      </c>
      <c r="H48" s="16">
        <f>'[1]22'!I50</f>
        <v>0</v>
      </c>
      <c r="I48" s="16">
        <f>'[1]22'!J50</f>
        <v>90</v>
      </c>
      <c r="J48" s="16">
        <f>'[1]22'!K50</f>
        <v>0</v>
      </c>
      <c r="K48" s="15">
        <f t="shared" si="4"/>
        <v>152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90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'[1]22'!B51</f>
        <v>62</v>
      </c>
      <c r="C49" s="16">
        <f>'[1]22'!C51</f>
        <v>0</v>
      </c>
      <c r="D49" s="16">
        <f>'[1]22'!D51</f>
        <v>238</v>
      </c>
      <c r="E49" s="16">
        <f>'[1]22'!E51</f>
        <v>0</v>
      </c>
      <c r="F49" s="15">
        <f t="shared" si="6"/>
        <v>300</v>
      </c>
      <c r="G49" s="15">
        <f>'[1]22'!H51</f>
        <v>62</v>
      </c>
      <c r="H49" s="16">
        <f>'[1]22'!I51</f>
        <v>0</v>
      </c>
      <c r="I49" s="16">
        <f>'[1]22'!J51</f>
        <v>90</v>
      </c>
      <c r="J49" s="16">
        <f>'[1]22'!K51</f>
        <v>0</v>
      </c>
      <c r="K49" s="15">
        <f t="shared" si="4"/>
        <v>152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90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'[1]22'!B52</f>
        <v>62</v>
      </c>
      <c r="C50" s="16">
        <f>'[1]22'!C52</f>
        <v>0</v>
      </c>
      <c r="D50" s="16">
        <f>'[1]22'!D52</f>
        <v>238</v>
      </c>
      <c r="E50" s="16">
        <f>'[1]22'!E52</f>
        <v>0</v>
      </c>
      <c r="F50" s="15">
        <f t="shared" si="6"/>
        <v>300</v>
      </c>
      <c r="G50" s="15">
        <f>'[1]22'!H52</f>
        <v>62</v>
      </c>
      <c r="H50" s="16">
        <f>'[1]22'!I52</f>
        <v>0</v>
      </c>
      <c r="I50" s="16">
        <f>'[1]22'!J52</f>
        <v>90</v>
      </c>
      <c r="J50" s="16">
        <f>'[1]22'!K52</f>
        <v>0</v>
      </c>
      <c r="K50" s="15">
        <f t="shared" si="4"/>
        <v>152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90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'[1]22'!B53</f>
        <v>62</v>
      </c>
      <c r="C51" s="16">
        <f>'[1]22'!C53</f>
        <v>0</v>
      </c>
      <c r="D51" s="16">
        <f>'[1]22'!D53</f>
        <v>238</v>
      </c>
      <c r="E51" s="16">
        <f>'[1]22'!E53</f>
        <v>0</v>
      </c>
      <c r="F51" s="15">
        <f t="shared" si="6"/>
        <v>300</v>
      </c>
      <c r="G51" s="15">
        <f>'[1]22'!H53</f>
        <v>62</v>
      </c>
      <c r="H51" s="16">
        <f>'[1]22'!I53</f>
        <v>0</v>
      </c>
      <c r="I51" s="16">
        <f>'[1]22'!J53</f>
        <v>88</v>
      </c>
      <c r="J51" s="16">
        <f>'[1]22'!K53</f>
        <v>0</v>
      </c>
      <c r="K51" s="15">
        <f t="shared" si="4"/>
        <v>150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88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'[1]22'!B54</f>
        <v>62</v>
      </c>
      <c r="C52" s="16">
        <f>'[1]22'!C54</f>
        <v>0</v>
      </c>
      <c r="D52" s="16">
        <f>'[1]22'!D54</f>
        <v>238</v>
      </c>
      <c r="E52" s="16">
        <f>'[1]22'!E54</f>
        <v>0</v>
      </c>
      <c r="F52" s="15">
        <f t="shared" si="6"/>
        <v>300</v>
      </c>
      <c r="G52" s="15">
        <f>'[1]22'!H54</f>
        <v>62</v>
      </c>
      <c r="H52" s="16">
        <f>'[1]22'!I54</f>
        <v>0</v>
      </c>
      <c r="I52" s="16">
        <f>'[1]22'!J54</f>
        <v>88</v>
      </c>
      <c r="J52" s="16">
        <f>'[1]22'!K54</f>
        <v>0</v>
      </c>
      <c r="K52" s="15">
        <f t="shared" si="4"/>
        <v>150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88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'[1]22'!B55</f>
        <v>62</v>
      </c>
      <c r="C53" s="16">
        <f>'[1]22'!C55</f>
        <v>0</v>
      </c>
      <c r="D53" s="16">
        <f>'[1]22'!D55</f>
        <v>238</v>
      </c>
      <c r="E53" s="16">
        <f>'[1]22'!E55</f>
        <v>0</v>
      </c>
      <c r="F53" s="15">
        <f t="shared" si="6"/>
        <v>300</v>
      </c>
      <c r="G53" s="15">
        <f>'[1]22'!H55</f>
        <v>62</v>
      </c>
      <c r="H53" s="16">
        <f>'[1]22'!I55</f>
        <v>0</v>
      </c>
      <c r="I53" s="16">
        <f>'[1]22'!J55</f>
        <v>88</v>
      </c>
      <c r="J53" s="16">
        <f>'[1]22'!K55</f>
        <v>0</v>
      </c>
      <c r="K53" s="15">
        <f t="shared" si="4"/>
        <v>150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88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'[1]22'!B56</f>
        <v>62</v>
      </c>
      <c r="C54" s="16">
        <f>'[1]22'!C56</f>
        <v>0</v>
      </c>
      <c r="D54" s="16">
        <f>'[1]22'!D56</f>
        <v>238</v>
      </c>
      <c r="E54" s="16">
        <f>'[1]22'!E56</f>
        <v>0</v>
      </c>
      <c r="F54" s="15">
        <f t="shared" si="6"/>
        <v>300</v>
      </c>
      <c r="G54" s="15">
        <f>'[1]22'!H56</f>
        <v>62</v>
      </c>
      <c r="H54" s="16">
        <f>'[1]22'!I56</f>
        <v>0</v>
      </c>
      <c r="I54" s="16">
        <f>'[1]22'!J56</f>
        <v>88</v>
      </c>
      <c r="J54" s="16">
        <f>'[1]22'!K56</f>
        <v>0</v>
      </c>
      <c r="K54" s="15">
        <f t="shared" si="4"/>
        <v>150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88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'[1]22'!B57</f>
        <v>62</v>
      </c>
      <c r="C55" s="16">
        <f>'[1]22'!C57</f>
        <v>0</v>
      </c>
      <c r="D55" s="16">
        <f>'[1]22'!D57</f>
        <v>238</v>
      </c>
      <c r="E55" s="16">
        <f>'[1]22'!E57</f>
        <v>0</v>
      </c>
      <c r="F55" s="15">
        <f t="shared" si="6"/>
        <v>300</v>
      </c>
      <c r="G55" s="15">
        <f>'[1]22'!H57</f>
        <v>62</v>
      </c>
      <c r="H55" s="16">
        <f>'[1]22'!I57</f>
        <v>0</v>
      </c>
      <c r="I55" s="16">
        <f>'[1]22'!J57</f>
        <v>86</v>
      </c>
      <c r="J55" s="16">
        <f>'[1]22'!K57</f>
        <v>0</v>
      </c>
      <c r="K55" s="15">
        <f t="shared" si="4"/>
        <v>148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86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'[1]22'!B58</f>
        <v>62</v>
      </c>
      <c r="C56" s="16">
        <f>'[1]22'!C58</f>
        <v>0</v>
      </c>
      <c r="D56" s="16">
        <f>'[1]22'!D58</f>
        <v>238</v>
      </c>
      <c r="E56" s="16">
        <f>'[1]22'!E58</f>
        <v>0</v>
      </c>
      <c r="F56" s="15">
        <f t="shared" si="6"/>
        <v>300</v>
      </c>
      <c r="G56" s="15">
        <f>'[1]22'!H58</f>
        <v>62</v>
      </c>
      <c r="H56" s="16">
        <f>'[1]22'!I58</f>
        <v>0</v>
      </c>
      <c r="I56" s="16">
        <f>'[1]22'!J58</f>
        <v>86</v>
      </c>
      <c r="J56" s="16">
        <f>'[1]22'!K58</f>
        <v>0</v>
      </c>
      <c r="K56" s="15">
        <f t="shared" si="4"/>
        <v>148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86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'[1]22'!B59</f>
        <v>62</v>
      </c>
      <c r="C57" s="16">
        <f>'[1]22'!C59</f>
        <v>0</v>
      </c>
      <c r="D57" s="16">
        <f>'[1]22'!D59</f>
        <v>238</v>
      </c>
      <c r="E57" s="16">
        <f>'[1]22'!E59</f>
        <v>0</v>
      </c>
      <c r="F57" s="15">
        <f t="shared" si="6"/>
        <v>300</v>
      </c>
      <c r="G57" s="15">
        <f>'[1]22'!H59</f>
        <v>62</v>
      </c>
      <c r="H57" s="16">
        <f>'[1]22'!I59</f>
        <v>0</v>
      </c>
      <c r="I57" s="16">
        <f>'[1]22'!J59</f>
        <v>86</v>
      </c>
      <c r="J57" s="16">
        <f>'[1]22'!K59</f>
        <v>0</v>
      </c>
      <c r="K57" s="15">
        <f t="shared" si="4"/>
        <v>148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86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'[1]22'!B60</f>
        <v>62</v>
      </c>
      <c r="C58" s="16">
        <f>'[1]22'!C60</f>
        <v>0</v>
      </c>
      <c r="D58" s="16">
        <f>'[1]22'!D60</f>
        <v>238</v>
      </c>
      <c r="E58" s="16">
        <f>'[1]22'!E60</f>
        <v>0</v>
      </c>
      <c r="F58" s="15">
        <f t="shared" si="6"/>
        <v>300</v>
      </c>
      <c r="G58" s="15">
        <f>'[1]22'!H60</f>
        <v>62</v>
      </c>
      <c r="H58" s="16">
        <f>'[1]22'!I60</f>
        <v>0</v>
      </c>
      <c r="I58" s="16">
        <f>'[1]22'!J60</f>
        <v>86</v>
      </c>
      <c r="J58" s="16">
        <f>'[1]22'!K60</f>
        <v>0</v>
      </c>
      <c r="K58" s="15">
        <f t="shared" si="4"/>
        <v>148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86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'[1]22'!B61</f>
        <v>62</v>
      </c>
      <c r="C59" s="16">
        <f>'[1]22'!C61</f>
        <v>0</v>
      </c>
      <c r="D59" s="16">
        <f>'[1]22'!D61</f>
        <v>238</v>
      </c>
      <c r="E59" s="16">
        <f>'[1]22'!E61</f>
        <v>0</v>
      </c>
      <c r="F59" s="15">
        <f t="shared" si="6"/>
        <v>300</v>
      </c>
      <c r="G59" s="15">
        <f>'[1]22'!H61</f>
        <v>62</v>
      </c>
      <c r="H59" s="16">
        <f>'[1]22'!I61</f>
        <v>0</v>
      </c>
      <c r="I59" s="16">
        <f>'[1]22'!J61</f>
        <v>86</v>
      </c>
      <c r="J59" s="16">
        <f>'[1]22'!K61</f>
        <v>0</v>
      </c>
      <c r="K59" s="15">
        <f t="shared" si="4"/>
        <v>148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86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'[1]22'!B62</f>
        <v>62</v>
      </c>
      <c r="C60" s="16">
        <f>'[1]22'!C62</f>
        <v>0</v>
      </c>
      <c r="D60" s="16">
        <f>'[1]22'!D62</f>
        <v>238</v>
      </c>
      <c r="E60" s="16">
        <f>'[1]22'!E62</f>
        <v>0</v>
      </c>
      <c r="F60" s="15">
        <f t="shared" si="6"/>
        <v>300</v>
      </c>
      <c r="G60" s="15">
        <f>'[1]22'!H62</f>
        <v>62</v>
      </c>
      <c r="H60" s="16">
        <f>'[1]22'!I62</f>
        <v>0</v>
      </c>
      <c r="I60" s="16">
        <f>'[1]22'!J62</f>
        <v>86</v>
      </c>
      <c r="J60" s="16">
        <f>'[1]22'!K62</f>
        <v>0</v>
      </c>
      <c r="K60" s="15">
        <f t="shared" si="4"/>
        <v>148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86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'[1]22'!B63</f>
        <v>62</v>
      </c>
      <c r="C61" s="16">
        <f>'[1]22'!C63</f>
        <v>0</v>
      </c>
      <c r="D61" s="16">
        <f>'[1]22'!D63</f>
        <v>238</v>
      </c>
      <c r="E61" s="16">
        <f>'[1]22'!E63</f>
        <v>0</v>
      </c>
      <c r="F61" s="15">
        <f t="shared" si="6"/>
        <v>300</v>
      </c>
      <c r="G61" s="15">
        <f>'[1]22'!H63</f>
        <v>62</v>
      </c>
      <c r="H61" s="16">
        <f>'[1]22'!I63</f>
        <v>0</v>
      </c>
      <c r="I61" s="16">
        <f>'[1]22'!J63</f>
        <v>86</v>
      </c>
      <c r="J61" s="16">
        <f>'[1]22'!K63</f>
        <v>0</v>
      </c>
      <c r="K61" s="15">
        <f t="shared" si="4"/>
        <v>148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86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'[1]22'!B64</f>
        <v>62</v>
      </c>
      <c r="C62" s="16">
        <f>'[1]22'!C64</f>
        <v>0</v>
      </c>
      <c r="D62" s="16">
        <f>'[1]22'!D64</f>
        <v>238</v>
      </c>
      <c r="E62" s="16">
        <f>'[1]22'!E64</f>
        <v>0</v>
      </c>
      <c r="F62" s="15">
        <f t="shared" si="6"/>
        <v>300</v>
      </c>
      <c r="G62" s="15">
        <f>'[1]22'!H64</f>
        <v>62</v>
      </c>
      <c r="H62" s="16">
        <f>'[1]22'!I64</f>
        <v>0</v>
      </c>
      <c r="I62" s="16">
        <f>'[1]22'!J64</f>
        <v>86</v>
      </c>
      <c r="J62" s="16">
        <f>'[1]22'!K64</f>
        <v>0</v>
      </c>
      <c r="K62" s="15">
        <f t="shared" si="4"/>
        <v>148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86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'[1]22'!B65</f>
        <v>62</v>
      </c>
      <c r="C63" s="16">
        <f>'[1]22'!C65</f>
        <v>0</v>
      </c>
      <c r="D63" s="16">
        <f>'[1]22'!D65</f>
        <v>238</v>
      </c>
      <c r="E63" s="16">
        <f>'[1]22'!E65</f>
        <v>0</v>
      </c>
      <c r="F63" s="15">
        <f t="shared" si="6"/>
        <v>300</v>
      </c>
      <c r="G63" s="15">
        <f>'[1]22'!H65</f>
        <v>62</v>
      </c>
      <c r="H63" s="16">
        <f>'[1]22'!I65</f>
        <v>0</v>
      </c>
      <c r="I63" s="16">
        <f>'[1]22'!J65</f>
        <v>86</v>
      </c>
      <c r="J63" s="16">
        <f>'[1]22'!K65</f>
        <v>0</v>
      </c>
      <c r="K63" s="15">
        <f t="shared" si="4"/>
        <v>148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86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'[1]22'!B66</f>
        <v>62</v>
      </c>
      <c r="C64" s="16">
        <f>'[1]22'!C66</f>
        <v>0</v>
      </c>
      <c r="D64" s="16">
        <f>'[1]22'!D66</f>
        <v>238</v>
      </c>
      <c r="E64" s="16">
        <f>'[1]22'!E66</f>
        <v>0</v>
      </c>
      <c r="F64" s="15">
        <f t="shared" si="6"/>
        <v>300</v>
      </c>
      <c r="G64" s="15">
        <f>'[1]22'!H66</f>
        <v>62</v>
      </c>
      <c r="H64" s="16">
        <f>'[1]22'!I66</f>
        <v>0</v>
      </c>
      <c r="I64" s="16">
        <f>'[1]22'!J66</f>
        <v>86</v>
      </c>
      <c r="J64" s="16">
        <f>'[1]22'!K66</f>
        <v>0</v>
      </c>
      <c r="K64" s="15">
        <f t="shared" si="4"/>
        <v>148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86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'[1]22'!B67</f>
        <v>62</v>
      </c>
      <c r="C65" s="16">
        <f>'[1]22'!C67</f>
        <v>0</v>
      </c>
      <c r="D65" s="16">
        <f>'[1]22'!D67</f>
        <v>238</v>
      </c>
      <c r="E65" s="16">
        <f>'[1]22'!E67</f>
        <v>0</v>
      </c>
      <c r="F65" s="15">
        <f t="shared" si="6"/>
        <v>300</v>
      </c>
      <c r="G65" s="15">
        <f>'[1]22'!H67</f>
        <v>62</v>
      </c>
      <c r="H65" s="16">
        <f>'[1]22'!I67</f>
        <v>0</v>
      </c>
      <c r="I65" s="16">
        <f>'[1]22'!J67</f>
        <v>86</v>
      </c>
      <c r="J65" s="16">
        <f>'[1]22'!K67</f>
        <v>0</v>
      </c>
      <c r="K65" s="15">
        <f t="shared" si="4"/>
        <v>148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86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'[1]22'!B68</f>
        <v>62</v>
      </c>
      <c r="C66" s="16">
        <f>'[1]22'!C68</f>
        <v>0</v>
      </c>
      <c r="D66" s="16">
        <f>'[1]22'!D68</f>
        <v>238</v>
      </c>
      <c r="E66" s="16">
        <f>'[1]22'!E68</f>
        <v>0</v>
      </c>
      <c r="F66" s="15">
        <f t="shared" si="6"/>
        <v>300</v>
      </c>
      <c r="G66" s="15">
        <f>'[1]22'!H68</f>
        <v>62</v>
      </c>
      <c r="H66" s="16">
        <f>'[1]22'!I68</f>
        <v>0</v>
      </c>
      <c r="I66" s="16">
        <f>'[1]22'!J68</f>
        <v>86</v>
      </c>
      <c r="J66" s="16">
        <f>'[1]22'!K68</f>
        <v>0</v>
      </c>
      <c r="K66" s="15">
        <f t="shared" si="4"/>
        <v>148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86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'[1]22'!B69</f>
        <v>62</v>
      </c>
      <c r="C67" s="16">
        <f>'[1]22'!C69</f>
        <v>0</v>
      </c>
      <c r="D67" s="16">
        <f>'[1]22'!D69</f>
        <v>238</v>
      </c>
      <c r="E67" s="16">
        <f>'[1]22'!E69</f>
        <v>0</v>
      </c>
      <c r="F67" s="15">
        <f t="shared" si="6"/>
        <v>300</v>
      </c>
      <c r="G67" s="15">
        <f>'[1]22'!H69</f>
        <v>62</v>
      </c>
      <c r="H67" s="16">
        <f>'[1]22'!I69</f>
        <v>0</v>
      </c>
      <c r="I67" s="16">
        <f>'[1]22'!J69</f>
        <v>86</v>
      </c>
      <c r="J67" s="16">
        <f>'[1]22'!K69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'[1]22'!B70</f>
        <v>62</v>
      </c>
      <c r="C68" s="16">
        <f>'[1]22'!C70</f>
        <v>0</v>
      </c>
      <c r="D68" s="16">
        <f>'[1]22'!D70</f>
        <v>238</v>
      </c>
      <c r="E68" s="16">
        <f>'[1]22'!E70</f>
        <v>0</v>
      </c>
      <c r="F68" s="15">
        <f t="shared" si="6"/>
        <v>300</v>
      </c>
      <c r="G68" s="15">
        <f>'[1]22'!H70</f>
        <v>62</v>
      </c>
      <c r="H68" s="16">
        <f>'[1]22'!I70</f>
        <v>0</v>
      </c>
      <c r="I68" s="16">
        <f>'[1]22'!J70</f>
        <v>86</v>
      </c>
      <c r="J68" s="16">
        <f>'[1]22'!K70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86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'[1]22'!B71</f>
        <v>62</v>
      </c>
      <c r="C69" s="16">
        <f>'[1]22'!C71</f>
        <v>0</v>
      </c>
      <c r="D69" s="16">
        <f>'[1]22'!D71</f>
        <v>238</v>
      </c>
      <c r="E69" s="16">
        <f>'[1]22'!E71</f>
        <v>0</v>
      </c>
      <c r="F69" s="15">
        <f t="shared" ref="F69:F98" si="17">SUM(B69:E69)</f>
        <v>300</v>
      </c>
      <c r="G69" s="15">
        <f>'[1]22'!H71</f>
        <v>62</v>
      </c>
      <c r="H69" s="16">
        <f>'[1]22'!I71</f>
        <v>0</v>
      </c>
      <c r="I69" s="16">
        <f>'[1]22'!J71</f>
        <v>86</v>
      </c>
      <c r="J69" s="16">
        <f>'[1]22'!K71</f>
        <v>0</v>
      </c>
      <c r="K69" s="15">
        <f t="shared" si="15"/>
        <v>148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86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'[1]22'!B72</f>
        <v>62</v>
      </c>
      <c r="C70" s="16">
        <f>'[1]22'!C72</f>
        <v>0</v>
      </c>
      <c r="D70" s="16">
        <f>'[1]22'!D72</f>
        <v>238</v>
      </c>
      <c r="E70" s="16">
        <f>'[1]22'!E72</f>
        <v>0</v>
      </c>
      <c r="F70" s="15">
        <f t="shared" si="17"/>
        <v>300</v>
      </c>
      <c r="G70" s="15">
        <f>'[1]22'!H72</f>
        <v>62</v>
      </c>
      <c r="H70" s="16">
        <f>'[1]22'!I72</f>
        <v>0</v>
      </c>
      <c r="I70" s="16">
        <f>'[1]22'!J72</f>
        <v>86</v>
      </c>
      <c r="J70" s="16">
        <f>'[1]22'!K72</f>
        <v>0</v>
      </c>
      <c r="K70" s="15">
        <f t="shared" si="15"/>
        <v>148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86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'[1]22'!B73</f>
        <v>62</v>
      </c>
      <c r="C71" s="16">
        <f>'[1]22'!C73</f>
        <v>0</v>
      </c>
      <c r="D71" s="16">
        <f>'[1]22'!D73</f>
        <v>238</v>
      </c>
      <c r="E71" s="16">
        <f>'[1]22'!E73</f>
        <v>0</v>
      </c>
      <c r="F71" s="15">
        <f t="shared" si="17"/>
        <v>300</v>
      </c>
      <c r="G71" s="15">
        <f>'[1]22'!H73</f>
        <v>62</v>
      </c>
      <c r="H71" s="16">
        <f>'[1]22'!I73</f>
        <v>0</v>
      </c>
      <c r="I71" s="16">
        <f>'[1]22'!J73</f>
        <v>88</v>
      </c>
      <c r="J71" s="16">
        <f>'[1]22'!K73</f>
        <v>0</v>
      </c>
      <c r="K71" s="15">
        <f t="shared" si="15"/>
        <v>150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88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'[1]22'!B74</f>
        <v>62</v>
      </c>
      <c r="C72" s="16">
        <f>'[1]22'!C74</f>
        <v>0</v>
      </c>
      <c r="D72" s="16">
        <f>'[1]22'!D74</f>
        <v>238</v>
      </c>
      <c r="E72" s="16">
        <f>'[1]22'!E74</f>
        <v>0</v>
      </c>
      <c r="F72" s="15">
        <f t="shared" si="17"/>
        <v>300</v>
      </c>
      <c r="G72" s="15">
        <f>'[1]22'!H74</f>
        <v>62</v>
      </c>
      <c r="H72" s="16">
        <f>'[1]22'!I74</f>
        <v>0</v>
      </c>
      <c r="I72" s="16">
        <f>'[1]22'!J74</f>
        <v>88</v>
      </c>
      <c r="J72" s="16">
        <f>'[1]22'!K74</f>
        <v>0</v>
      </c>
      <c r="K72" s="15">
        <f t="shared" si="15"/>
        <v>150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88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'[1]22'!B75</f>
        <v>62</v>
      </c>
      <c r="C73" s="16">
        <f>'[1]22'!C75</f>
        <v>0</v>
      </c>
      <c r="D73" s="16">
        <f>'[1]22'!D75</f>
        <v>238</v>
      </c>
      <c r="E73" s="16">
        <f>'[1]22'!E75</f>
        <v>0</v>
      </c>
      <c r="F73" s="15">
        <f t="shared" si="17"/>
        <v>300</v>
      </c>
      <c r="G73" s="15">
        <f>'[1]22'!H75</f>
        <v>62</v>
      </c>
      <c r="H73" s="16">
        <f>'[1]22'!I75</f>
        <v>0</v>
      </c>
      <c r="I73" s="16">
        <f>'[1]22'!J75</f>
        <v>88</v>
      </c>
      <c r="J73" s="16">
        <f>'[1]22'!K75</f>
        <v>0</v>
      </c>
      <c r="K73" s="15">
        <f t="shared" si="15"/>
        <v>150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88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'[1]22'!B76</f>
        <v>62</v>
      </c>
      <c r="C74" s="16">
        <f>'[1]22'!C76</f>
        <v>0</v>
      </c>
      <c r="D74" s="16">
        <f>'[1]22'!D76</f>
        <v>238</v>
      </c>
      <c r="E74" s="16">
        <f>'[1]22'!E76</f>
        <v>0</v>
      </c>
      <c r="F74" s="15">
        <f t="shared" si="17"/>
        <v>300</v>
      </c>
      <c r="G74" s="15">
        <f>'[1]22'!H76</f>
        <v>62</v>
      </c>
      <c r="H74" s="16">
        <f>'[1]22'!I76</f>
        <v>0</v>
      </c>
      <c r="I74" s="16">
        <f>'[1]22'!J76</f>
        <v>88</v>
      </c>
      <c r="J74" s="16">
        <f>'[1]22'!K76</f>
        <v>0</v>
      </c>
      <c r="K74" s="15">
        <f t="shared" si="15"/>
        <v>150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88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'[1]22'!B77</f>
        <v>62</v>
      </c>
      <c r="C75" s="16">
        <f>'[1]22'!C77</f>
        <v>0</v>
      </c>
      <c r="D75" s="16">
        <f>'[1]22'!D77</f>
        <v>238</v>
      </c>
      <c r="E75" s="16">
        <f>'[1]22'!E77</f>
        <v>0</v>
      </c>
      <c r="F75" s="15">
        <f t="shared" si="17"/>
        <v>300</v>
      </c>
      <c r="G75" s="15">
        <f>'[1]22'!H77</f>
        <v>62</v>
      </c>
      <c r="H75" s="16">
        <f>'[1]22'!I77</f>
        <v>0</v>
      </c>
      <c r="I75" s="16">
        <f>'[1]22'!J77</f>
        <v>88</v>
      </c>
      <c r="J75" s="16">
        <f>'[1]22'!K77</f>
        <v>0</v>
      </c>
      <c r="K75" s="15">
        <f t="shared" si="15"/>
        <v>150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88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'[1]22'!B78</f>
        <v>62</v>
      </c>
      <c r="C76" s="16">
        <f>'[1]22'!C78</f>
        <v>0</v>
      </c>
      <c r="D76" s="16">
        <f>'[1]22'!D78</f>
        <v>238</v>
      </c>
      <c r="E76" s="16">
        <f>'[1]22'!E78</f>
        <v>0</v>
      </c>
      <c r="F76" s="15">
        <f t="shared" si="17"/>
        <v>300</v>
      </c>
      <c r="G76" s="15">
        <f>'[1]22'!H78</f>
        <v>62</v>
      </c>
      <c r="H76" s="16">
        <f>'[1]22'!I78</f>
        <v>0</v>
      </c>
      <c r="I76" s="16">
        <f>'[1]22'!J78</f>
        <v>88</v>
      </c>
      <c r="J76" s="16">
        <f>'[1]22'!K78</f>
        <v>0</v>
      </c>
      <c r="K76" s="15">
        <f t="shared" si="15"/>
        <v>150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88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'[1]22'!B79</f>
        <v>62</v>
      </c>
      <c r="C77" s="16">
        <f>'[1]22'!C79</f>
        <v>0</v>
      </c>
      <c r="D77" s="16">
        <f>'[1]22'!D79</f>
        <v>238</v>
      </c>
      <c r="E77" s="16">
        <f>'[1]22'!E79</f>
        <v>0</v>
      </c>
      <c r="F77" s="15">
        <f t="shared" si="17"/>
        <v>300</v>
      </c>
      <c r="G77" s="15">
        <f>'[1]22'!H79</f>
        <v>62</v>
      </c>
      <c r="H77" s="16">
        <f>'[1]22'!I79</f>
        <v>0</v>
      </c>
      <c r="I77" s="16">
        <f>'[1]22'!J79</f>
        <v>88</v>
      </c>
      <c r="J77" s="16">
        <f>'[1]22'!K79</f>
        <v>0</v>
      </c>
      <c r="K77" s="15">
        <f t="shared" si="15"/>
        <v>150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88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'[1]22'!B80</f>
        <v>62</v>
      </c>
      <c r="C78" s="16">
        <f>'[1]22'!C80</f>
        <v>0</v>
      </c>
      <c r="D78" s="16">
        <f>'[1]22'!D80</f>
        <v>238</v>
      </c>
      <c r="E78" s="16">
        <f>'[1]22'!E80</f>
        <v>0</v>
      </c>
      <c r="F78" s="15">
        <f t="shared" si="17"/>
        <v>300</v>
      </c>
      <c r="G78" s="15">
        <f>'[1]22'!H80</f>
        <v>62</v>
      </c>
      <c r="H78" s="16">
        <f>'[1]22'!I80</f>
        <v>0</v>
      </c>
      <c r="I78" s="16">
        <f>'[1]22'!J80</f>
        <v>88</v>
      </c>
      <c r="J78" s="16">
        <f>'[1]22'!K80</f>
        <v>0</v>
      </c>
      <c r="K78" s="15">
        <f t="shared" si="15"/>
        <v>150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88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'[1]22'!B81</f>
        <v>62</v>
      </c>
      <c r="C79" s="16">
        <f>'[1]22'!C81</f>
        <v>0</v>
      </c>
      <c r="D79" s="16">
        <f>'[1]22'!D81</f>
        <v>238</v>
      </c>
      <c r="E79" s="16">
        <f>'[1]22'!E81</f>
        <v>0</v>
      </c>
      <c r="F79" s="15">
        <f t="shared" si="17"/>
        <v>300</v>
      </c>
      <c r="G79" s="15">
        <f>'[1]22'!H81</f>
        <v>62</v>
      </c>
      <c r="H79" s="16">
        <f>'[1]22'!I81</f>
        <v>0</v>
      </c>
      <c r="I79" s="16">
        <f>'[1]22'!J81</f>
        <v>85</v>
      </c>
      <c r="J79" s="16">
        <f>'[1]22'!K81</f>
        <v>0</v>
      </c>
      <c r="K79" s="15">
        <f t="shared" si="15"/>
        <v>147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85</v>
      </c>
      <c r="P79" s="16">
        <f t="shared" si="14"/>
        <v>0</v>
      </c>
      <c r="Q79" s="17">
        <f t="shared" si="16"/>
        <v>147</v>
      </c>
    </row>
    <row r="80" spans="1:19">
      <c r="A80" s="8" t="s">
        <v>122</v>
      </c>
      <c r="B80" s="15">
        <f>'[1]22'!B82</f>
        <v>62</v>
      </c>
      <c r="C80" s="16">
        <f>'[1]22'!C82</f>
        <v>0</v>
      </c>
      <c r="D80" s="16">
        <f>'[1]22'!D82</f>
        <v>238</v>
      </c>
      <c r="E80" s="16">
        <f>'[1]22'!E82</f>
        <v>0</v>
      </c>
      <c r="F80" s="15">
        <f t="shared" si="17"/>
        <v>300</v>
      </c>
      <c r="G80" s="15">
        <f>'[1]22'!H82</f>
        <v>62</v>
      </c>
      <c r="H80" s="16">
        <f>'[1]22'!I82</f>
        <v>0</v>
      </c>
      <c r="I80" s="16">
        <f>'[1]22'!J82</f>
        <v>85</v>
      </c>
      <c r="J80" s="16">
        <f>'[1]22'!K82</f>
        <v>0</v>
      </c>
      <c r="K80" s="15">
        <f t="shared" si="15"/>
        <v>147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85</v>
      </c>
      <c r="P80" s="16">
        <f t="shared" si="14"/>
        <v>0</v>
      </c>
      <c r="Q80" s="17">
        <f t="shared" si="16"/>
        <v>147</v>
      </c>
    </row>
    <row r="81" spans="1:17">
      <c r="A81" s="8" t="s">
        <v>123</v>
      </c>
      <c r="B81" s="15">
        <f>'[1]22'!B83</f>
        <v>62</v>
      </c>
      <c r="C81" s="16">
        <f>'[1]22'!C83</f>
        <v>0</v>
      </c>
      <c r="D81" s="16">
        <f>'[1]22'!D83</f>
        <v>238</v>
      </c>
      <c r="E81" s="16">
        <f>'[1]22'!E83</f>
        <v>0</v>
      </c>
      <c r="F81" s="15">
        <f t="shared" si="17"/>
        <v>300</v>
      </c>
      <c r="G81" s="15">
        <f>'[1]22'!H83</f>
        <v>62</v>
      </c>
      <c r="H81" s="16">
        <f>'[1]22'!I83</f>
        <v>0</v>
      </c>
      <c r="I81" s="16">
        <f>'[1]22'!J83</f>
        <v>85</v>
      </c>
      <c r="J81" s="16">
        <f>'[1]22'!K83</f>
        <v>0</v>
      </c>
      <c r="K81" s="15">
        <f t="shared" si="15"/>
        <v>147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85</v>
      </c>
      <c r="P81" s="16">
        <f t="shared" si="14"/>
        <v>0</v>
      </c>
      <c r="Q81" s="17">
        <f t="shared" si="16"/>
        <v>147</v>
      </c>
    </row>
    <row r="82" spans="1:17">
      <c r="A82" s="8" t="s">
        <v>124</v>
      </c>
      <c r="B82" s="15">
        <f>'[1]22'!B84</f>
        <v>62</v>
      </c>
      <c r="C82" s="16">
        <f>'[1]22'!C84</f>
        <v>0</v>
      </c>
      <c r="D82" s="16">
        <f>'[1]22'!D84</f>
        <v>238</v>
      </c>
      <c r="E82" s="16">
        <f>'[1]22'!E84</f>
        <v>0</v>
      </c>
      <c r="F82" s="15">
        <f t="shared" si="17"/>
        <v>300</v>
      </c>
      <c r="G82" s="15">
        <f>'[1]22'!H84</f>
        <v>62</v>
      </c>
      <c r="H82" s="16">
        <f>'[1]22'!I84</f>
        <v>0</v>
      </c>
      <c r="I82" s="16">
        <f>'[1]22'!J84</f>
        <v>85</v>
      </c>
      <c r="J82" s="16">
        <f>'[1]22'!K84</f>
        <v>0</v>
      </c>
      <c r="K82" s="15">
        <f t="shared" si="15"/>
        <v>147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85</v>
      </c>
      <c r="P82" s="16">
        <f t="shared" si="14"/>
        <v>0</v>
      </c>
      <c r="Q82" s="17">
        <f t="shared" si="16"/>
        <v>147</v>
      </c>
    </row>
    <row r="83" spans="1:17">
      <c r="A83" s="8" t="s">
        <v>125</v>
      </c>
      <c r="B83" s="15">
        <f>'[1]22'!B85</f>
        <v>62</v>
      </c>
      <c r="C83" s="16">
        <f>'[1]22'!C85</f>
        <v>0</v>
      </c>
      <c r="D83" s="16">
        <f>'[1]22'!D85</f>
        <v>238</v>
      </c>
      <c r="E83" s="16">
        <f>'[1]22'!E85</f>
        <v>0</v>
      </c>
      <c r="F83" s="15">
        <f t="shared" si="17"/>
        <v>300</v>
      </c>
      <c r="G83" s="15">
        <f>'[1]22'!H85</f>
        <v>62</v>
      </c>
      <c r="H83" s="16">
        <f>'[1]22'!I85</f>
        <v>0</v>
      </c>
      <c r="I83" s="16">
        <f>'[1]22'!J85</f>
        <v>85</v>
      </c>
      <c r="J83" s="16">
        <f>'[1]22'!K85</f>
        <v>0</v>
      </c>
      <c r="K83" s="15">
        <f t="shared" si="15"/>
        <v>147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85</v>
      </c>
      <c r="P83" s="16">
        <f t="shared" si="14"/>
        <v>0</v>
      </c>
      <c r="Q83" s="17">
        <f t="shared" si="16"/>
        <v>147</v>
      </c>
    </row>
    <row r="84" spans="1:17">
      <c r="A84" s="8" t="s">
        <v>126</v>
      </c>
      <c r="B84" s="15">
        <f>'[1]22'!B86</f>
        <v>62</v>
      </c>
      <c r="C84" s="16">
        <f>'[1]22'!C86</f>
        <v>0</v>
      </c>
      <c r="D84" s="16">
        <f>'[1]22'!D86</f>
        <v>238</v>
      </c>
      <c r="E84" s="16">
        <f>'[1]22'!E86</f>
        <v>0</v>
      </c>
      <c r="F84" s="15">
        <f t="shared" si="17"/>
        <v>300</v>
      </c>
      <c r="G84" s="15">
        <f>'[1]22'!H86</f>
        <v>62</v>
      </c>
      <c r="H84" s="16">
        <f>'[1]22'!I86</f>
        <v>0</v>
      </c>
      <c r="I84" s="16">
        <f>'[1]22'!J86</f>
        <v>85</v>
      </c>
      <c r="J84" s="16">
        <f>'[1]22'!K86</f>
        <v>0</v>
      </c>
      <c r="K84" s="15">
        <f t="shared" si="15"/>
        <v>147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85</v>
      </c>
      <c r="P84" s="16">
        <f t="shared" si="14"/>
        <v>0</v>
      </c>
      <c r="Q84" s="17">
        <f t="shared" si="16"/>
        <v>147</v>
      </c>
    </row>
    <row r="85" spans="1:17">
      <c r="A85" s="8" t="s">
        <v>127</v>
      </c>
      <c r="B85" s="15">
        <f>'[1]22'!B87</f>
        <v>62</v>
      </c>
      <c r="C85" s="16">
        <f>'[1]22'!C87</f>
        <v>0</v>
      </c>
      <c r="D85" s="16">
        <f>'[1]22'!D87</f>
        <v>238</v>
      </c>
      <c r="E85" s="16">
        <f>'[1]22'!E87</f>
        <v>0</v>
      </c>
      <c r="F85" s="15">
        <f t="shared" si="17"/>
        <v>300</v>
      </c>
      <c r="G85" s="15">
        <f>'[1]22'!H87</f>
        <v>62</v>
      </c>
      <c r="H85" s="16">
        <f>'[1]22'!I87</f>
        <v>0</v>
      </c>
      <c r="I85" s="16">
        <f>'[1]22'!J87</f>
        <v>85</v>
      </c>
      <c r="J85" s="16">
        <f>'[1]22'!K87</f>
        <v>0</v>
      </c>
      <c r="K85" s="15">
        <f t="shared" si="15"/>
        <v>147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85</v>
      </c>
      <c r="P85" s="16">
        <f t="shared" si="14"/>
        <v>0</v>
      </c>
      <c r="Q85" s="17">
        <f t="shared" si="16"/>
        <v>147</v>
      </c>
    </row>
    <row r="86" spans="1:17">
      <c r="A86" s="8" t="s">
        <v>128</v>
      </c>
      <c r="B86" s="15">
        <f>'[1]22'!B88</f>
        <v>62</v>
      </c>
      <c r="C86" s="16">
        <f>'[1]22'!C88</f>
        <v>0</v>
      </c>
      <c r="D86" s="16">
        <f>'[1]22'!D88</f>
        <v>238</v>
      </c>
      <c r="E86" s="16">
        <f>'[1]22'!E88</f>
        <v>0</v>
      </c>
      <c r="F86" s="15">
        <f t="shared" si="17"/>
        <v>300</v>
      </c>
      <c r="G86" s="15">
        <f>'[1]22'!H88</f>
        <v>62</v>
      </c>
      <c r="H86" s="16">
        <f>'[1]22'!I88</f>
        <v>0</v>
      </c>
      <c r="I86" s="16">
        <f>'[1]22'!J88</f>
        <v>85</v>
      </c>
      <c r="J86" s="16">
        <f>'[1]22'!K88</f>
        <v>0</v>
      </c>
      <c r="K86" s="15">
        <f t="shared" si="15"/>
        <v>147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85</v>
      </c>
      <c r="P86" s="16">
        <f t="shared" si="14"/>
        <v>0</v>
      </c>
      <c r="Q86" s="17">
        <f t="shared" si="16"/>
        <v>147</v>
      </c>
    </row>
    <row r="87" spans="1:17">
      <c r="A87" s="8" t="s">
        <v>129</v>
      </c>
      <c r="B87" s="15">
        <f>'[1]22'!B89</f>
        <v>62</v>
      </c>
      <c r="C87" s="16">
        <f>'[1]22'!C89</f>
        <v>0</v>
      </c>
      <c r="D87" s="16">
        <f>'[1]22'!D89</f>
        <v>238</v>
      </c>
      <c r="E87" s="16">
        <f>'[1]22'!E89</f>
        <v>0</v>
      </c>
      <c r="F87" s="15">
        <f t="shared" si="17"/>
        <v>300</v>
      </c>
      <c r="G87" s="15">
        <f>'[1]22'!H89</f>
        <v>62</v>
      </c>
      <c r="H87" s="16">
        <f>'[1]22'!I89</f>
        <v>0</v>
      </c>
      <c r="I87" s="16">
        <f>'[1]22'!J89</f>
        <v>90</v>
      </c>
      <c r="J87" s="16">
        <f>'[1]22'!K89</f>
        <v>0</v>
      </c>
      <c r="K87" s="15">
        <f t="shared" si="15"/>
        <v>152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90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'[1]22'!B90</f>
        <v>62</v>
      </c>
      <c r="C88" s="16">
        <f>'[1]22'!C90</f>
        <v>0</v>
      </c>
      <c r="D88" s="16">
        <f>'[1]22'!D90</f>
        <v>238</v>
      </c>
      <c r="E88" s="16">
        <f>'[1]22'!E90</f>
        <v>0</v>
      </c>
      <c r="F88" s="15">
        <f t="shared" si="17"/>
        <v>300</v>
      </c>
      <c r="G88" s="15">
        <f>'[1]22'!H90</f>
        <v>62</v>
      </c>
      <c r="H88" s="16">
        <f>'[1]22'!I90</f>
        <v>0</v>
      </c>
      <c r="I88" s="16">
        <f>'[1]22'!J90</f>
        <v>84</v>
      </c>
      <c r="J88" s="16">
        <f>'[1]22'!K90</f>
        <v>0</v>
      </c>
      <c r="K88" s="15">
        <f t="shared" si="15"/>
        <v>146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84</v>
      </c>
      <c r="P88" s="16">
        <f t="shared" si="14"/>
        <v>0</v>
      </c>
      <c r="Q88" s="17">
        <f t="shared" si="16"/>
        <v>146</v>
      </c>
    </row>
    <row r="89" spans="1:17">
      <c r="A89" s="8" t="s">
        <v>131</v>
      </c>
      <c r="B89" s="15">
        <f>'[1]22'!B91</f>
        <v>62</v>
      </c>
      <c r="C89" s="16">
        <f>'[1]22'!C91</f>
        <v>0</v>
      </c>
      <c r="D89" s="16">
        <f>'[1]22'!D91</f>
        <v>238</v>
      </c>
      <c r="E89" s="16">
        <f>'[1]22'!E91</f>
        <v>0</v>
      </c>
      <c r="F89" s="15">
        <f t="shared" si="17"/>
        <v>300</v>
      </c>
      <c r="G89" s="15">
        <f>'[1]22'!H91</f>
        <v>62</v>
      </c>
      <c r="H89" s="16">
        <f>'[1]22'!I91</f>
        <v>0</v>
      </c>
      <c r="I89" s="16">
        <f>'[1]22'!J91</f>
        <v>84</v>
      </c>
      <c r="J89" s="16">
        <f>'[1]22'!K91</f>
        <v>0</v>
      </c>
      <c r="K89" s="15">
        <f t="shared" si="15"/>
        <v>146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84</v>
      </c>
      <c r="P89" s="16">
        <f t="shared" si="14"/>
        <v>0</v>
      </c>
      <c r="Q89" s="17">
        <f t="shared" si="16"/>
        <v>146</v>
      </c>
    </row>
    <row r="90" spans="1:17">
      <c r="A90" s="8" t="s">
        <v>132</v>
      </c>
      <c r="B90" s="15">
        <f>'[1]22'!B92</f>
        <v>62</v>
      </c>
      <c r="C90" s="16">
        <f>'[1]22'!C92</f>
        <v>0</v>
      </c>
      <c r="D90" s="16">
        <f>'[1]22'!D92</f>
        <v>238</v>
      </c>
      <c r="E90" s="16">
        <f>'[1]22'!E92</f>
        <v>0</v>
      </c>
      <c r="F90" s="15">
        <f t="shared" si="17"/>
        <v>300</v>
      </c>
      <c r="G90" s="15">
        <f>'[1]22'!H92</f>
        <v>62</v>
      </c>
      <c r="H90" s="16">
        <f>'[1]22'!I92</f>
        <v>0</v>
      </c>
      <c r="I90" s="16">
        <f>'[1]22'!J92</f>
        <v>84</v>
      </c>
      <c r="J90" s="16">
        <f>'[1]22'!K92</f>
        <v>0</v>
      </c>
      <c r="K90" s="15">
        <f t="shared" si="15"/>
        <v>146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84</v>
      </c>
      <c r="P90" s="16">
        <f t="shared" si="14"/>
        <v>0</v>
      </c>
      <c r="Q90" s="17">
        <f t="shared" si="16"/>
        <v>146</v>
      </c>
    </row>
    <row r="91" spans="1:17">
      <c r="A91" s="8" t="s">
        <v>133</v>
      </c>
      <c r="B91" s="15">
        <f>'[1]22'!B93</f>
        <v>62</v>
      </c>
      <c r="C91" s="16">
        <f>'[1]22'!C93</f>
        <v>0</v>
      </c>
      <c r="D91" s="16">
        <f>'[1]22'!D93</f>
        <v>238</v>
      </c>
      <c r="E91" s="16">
        <f>'[1]22'!E93</f>
        <v>0</v>
      </c>
      <c r="F91" s="15">
        <f t="shared" si="17"/>
        <v>300</v>
      </c>
      <c r="G91" s="15">
        <f>'[1]22'!H93</f>
        <v>62</v>
      </c>
      <c r="H91" s="16">
        <f>'[1]22'!I93</f>
        <v>0</v>
      </c>
      <c r="I91" s="16">
        <f>'[1]22'!J93</f>
        <v>84</v>
      </c>
      <c r="J91" s="16">
        <f>'[1]22'!K93</f>
        <v>0</v>
      </c>
      <c r="K91" s="15">
        <f t="shared" si="15"/>
        <v>146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84</v>
      </c>
      <c r="P91" s="16">
        <f t="shared" si="14"/>
        <v>0</v>
      </c>
      <c r="Q91" s="17">
        <f t="shared" si="16"/>
        <v>146</v>
      </c>
    </row>
    <row r="92" spans="1:17">
      <c r="A92" s="8" t="s">
        <v>134</v>
      </c>
      <c r="B92" s="15">
        <f>'[1]22'!B94</f>
        <v>62</v>
      </c>
      <c r="C92" s="16">
        <f>'[1]22'!C94</f>
        <v>0</v>
      </c>
      <c r="D92" s="16">
        <f>'[1]22'!D94</f>
        <v>238</v>
      </c>
      <c r="E92" s="16">
        <f>'[1]22'!E94</f>
        <v>0</v>
      </c>
      <c r="F92" s="15">
        <f t="shared" si="17"/>
        <v>300</v>
      </c>
      <c r="G92" s="15">
        <f>'[1]22'!H94</f>
        <v>62</v>
      </c>
      <c r="H92" s="16">
        <f>'[1]22'!I94</f>
        <v>0</v>
      </c>
      <c r="I92" s="16">
        <f>'[1]22'!J94</f>
        <v>84</v>
      </c>
      <c r="J92" s="16">
        <f>'[1]22'!K94</f>
        <v>0</v>
      </c>
      <c r="K92" s="15">
        <f t="shared" si="15"/>
        <v>146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84</v>
      </c>
      <c r="P92" s="16">
        <f t="shared" si="14"/>
        <v>0</v>
      </c>
      <c r="Q92" s="17">
        <f t="shared" si="16"/>
        <v>146</v>
      </c>
    </row>
    <row r="93" spans="1:17">
      <c r="A93" s="8" t="s">
        <v>135</v>
      </c>
      <c r="B93" s="15">
        <f>'[1]22'!B95</f>
        <v>62</v>
      </c>
      <c r="C93" s="16">
        <f>'[1]22'!C95</f>
        <v>0</v>
      </c>
      <c r="D93" s="16">
        <f>'[1]22'!D95</f>
        <v>238</v>
      </c>
      <c r="E93" s="16">
        <f>'[1]22'!E95</f>
        <v>0</v>
      </c>
      <c r="F93" s="15">
        <f t="shared" si="17"/>
        <v>300</v>
      </c>
      <c r="G93" s="15">
        <f>'[1]22'!H95</f>
        <v>62</v>
      </c>
      <c r="H93" s="16">
        <f>'[1]22'!I95</f>
        <v>0</v>
      </c>
      <c r="I93" s="16">
        <f>'[1]22'!J95</f>
        <v>90</v>
      </c>
      <c r="J93" s="16">
        <f>'[1]22'!K95</f>
        <v>0</v>
      </c>
      <c r="K93" s="15">
        <f t="shared" si="15"/>
        <v>152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90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'[1]22'!B96</f>
        <v>62</v>
      </c>
      <c r="C94" s="16">
        <f>'[1]22'!C96</f>
        <v>0</v>
      </c>
      <c r="D94" s="16">
        <f>'[1]22'!D96</f>
        <v>238</v>
      </c>
      <c r="E94" s="16">
        <f>'[1]22'!E96</f>
        <v>0</v>
      </c>
      <c r="F94" s="15">
        <f t="shared" si="17"/>
        <v>300</v>
      </c>
      <c r="G94" s="15">
        <f>'[1]22'!H96</f>
        <v>62</v>
      </c>
      <c r="H94" s="16">
        <f>'[1]22'!I96</f>
        <v>0</v>
      </c>
      <c r="I94" s="16">
        <f>'[1]22'!J96</f>
        <v>87</v>
      </c>
      <c r="J94" s="16">
        <f>'[1]22'!K96</f>
        <v>0</v>
      </c>
      <c r="K94" s="15">
        <f t="shared" si="15"/>
        <v>149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87</v>
      </c>
      <c r="P94" s="16">
        <f t="shared" si="14"/>
        <v>0</v>
      </c>
      <c r="Q94" s="17">
        <f t="shared" si="16"/>
        <v>149</v>
      </c>
    </row>
    <row r="95" spans="1:17">
      <c r="A95" s="8" t="s">
        <v>137</v>
      </c>
      <c r="B95" s="15">
        <f>'[1]22'!B97</f>
        <v>62</v>
      </c>
      <c r="C95" s="16">
        <f>'[1]22'!C97</f>
        <v>0</v>
      </c>
      <c r="D95" s="16">
        <f>'[1]22'!D97</f>
        <v>238</v>
      </c>
      <c r="E95" s="16">
        <f>'[1]22'!E97</f>
        <v>0</v>
      </c>
      <c r="F95" s="15">
        <f t="shared" si="17"/>
        <v>300</v>
      </c>
      <c r="G95" s="15">
        <f>'[1]22'!H97</f>
        <v>62</v>
      </c>
      <c r="H95" s="16">
        <f>'[1]22'!I97</f>
        <v>0</v>
      </c>
      <c r="I95" s="16">
        <f>'[1]22'!J97</f>
        <v>87</v>
      </c>
      <c r="J95" s="16">
        <f>'[1]22'!K97</f>
        <v>0</v>
      </c>
      <c r="K95" s="15">
        <f t="shared" si="15"/>
        <v>149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87</v>
      </c>
      <c r="P95" s="16">
        <f t="shared" si="14"/>
        <v>0</v>
      </c>
      <c r="Q95" s="17">
        <f t="shared" si="16"/>
        <v>149</v>
      </c>
    </row>
    <row r="96" spans="1:17">
      <c r="A96" s="8" t="s">
        <v>138</v>
      </c>
      <c r="B96" s="15">
        <f>'[1]22'!B98</f>
        <v>62</v>
      </c>
      <c r="C96" s="16">
        <f>'[1]22'!C98</f>
        <v>0</v>
      </c>
      <c r="D96" s="16">
        <f>'[1]22'!D98</f>
        <v>238</v>
      </c>
      <c r="E96" s="16">
        <f>'[1]22'!E98</f>
        <v>0</v>
      </c>
      <c r="F96" s="15">
        <f t="shared" si="17"/>
        <v>300</v>
      </c>
      <c r="G96" s="15">
        <f>'[1]22'!H98</f>
        <v>62</v>
      </c>
      <c r="H96" s="16">
        <f>'[1]22'!I98</f>
        <v>0</v>
      </c>
      <c r="I96" s="16">
        <f>'[1]22'!J98</f>
        <v>87</v>
      </c>
      <c r="J96" s="16">
        <f>'[1]22'!K98</f>
        <v>0</v>
      </c>
      <c r="K96" s="15">
        <f t="shared" si="15"/>
        <v>149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87</v>
      </c>
      <c r="P96" s="16">
        <f t="shared" si="14"/>
        <v>0</v>
      </c>
      <c r="Q96" s="17">
        <f t="shared" si="16"/>
        <v>149</v>
      </c>
    </row>
    <row r="97" spans="1:17">
      <c r="A97" s="8" t="s">
        <v>139</v>
      </c>
      <c r="B97" s="15">
        <f>'[1]22'!B99</f>
        <v>62</v>
      </c>
      <c r="C97" s="16">
        <f>'[1]22'!C99</f>
        <v>0</v>
      </c>
      <c r="D97" s="16">
        <f>'[1]22'!D99</f>
        <v>238</v>
      </c>
      <c r="E97" s="16">
        <f>'[1]22'!E99</f>
        <v>0</v>
      </c>
      <c r="F97" s="15">
        <f t="shared" si="17"/>
        <v>300</v>
      </c>
      <c r="G97" s="15">
        <f>'[1]22'!H99</f>
        <v>62</v>
      </c>
      <c r="H97" s="16">
        <f>'[1]22'!I99</f>
        <v>0</v>
      </c>
      <c r="I97" s="16">
        <f>'[1]22'!J99</f>
        <v>87</v>
      </c>
      <c r="J97" s="16">
        <f>'[1]22'!K99</f>
        <v>0</v>
      </c>
      <c r="K97" s="15">
        <f t="shared" si="15"/>
        <v>149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87</v>
      </c>
      <c r="P97" s="16">
        <f t="shared" si="14"/>
        <v>0</v>
      </c>
      <c r="Q97" s="17">
        <f t="shared" si="16"/>
        <v>149</v>
      </c>
    </row>
    <row r="98" spans="1:17">
      <c r="A98" s="8" t="s">
        <v>140</v>
      </c>
      <c r="B98" s="15">
        <f>'[1]22'!B100</f>
        <v>62</v>
      </c>
      <c r="C98" s="16">
        <f>'[1]22'!C100</f>
        <v>0</v>
      </c>
      <c r="D98" s="16">
        <f>'[1]22'!D100</f>
        <v>238</v>
      </c>
      <c r="E98" s="16">
        <f>'[1]22'!E100</f>
        <v>0</v>
      </c>
      <c r="F98" s="15">
        <f t="shared" si="17"/>
        <v>300</v>
      </c>
      <c r="G98" s="15">
        <f>'[1]22'!H100</f>
        <v>62</v>
      </c>
      <c r="H98" s="16">
        <f>'[1]22'!I100</f>
        <v>0</v>
      </c>
      <c r="I98" s="16">
        <f>'[1]22'!J100</f>
        <v>87</v>
      </c>
      <c r="J98" s="16">
        <f>'[1]22'!K100</f>
        <v>0</v>
      </c>
      <c r="K98" s="15">
        <f t="shared" si="15"/>
        <v>149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87</v>
      </c>
      <c r="P98" s="16">
        <f t="shared" si="14"/>
        <v>0</v>
      </c>
      <c r="Q98" s="17">
        <f t="shared" si="16"/>
        <v>149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5.7469999999999999</v>
      </c>
      <c r="E99" s="15">
        <f t="shared" si="18"/>
        <v>0</v>
      </c>
      <c r="F99" s="15">
        <f t="shared" si="18"/>
        <v>7.2350000000000003</v>
      </c>
      <c r="G99" s="15">
        <f t="shared" si="18"/>
        <v>1.333</v>
      </c>
      <c r="H99" s="15">
        <f t="shared" si="18"/>
        <v>5.5E-2</v>
      </c>
      <c r="I99" s="15">
        <f t="shared" si="18"/>
        <v>1.9337500000000001</v>
      </c>
      <c r="J99" s="15">
        <f t="shared" si="18"/>
        <v>0.05</v>
      </c>
      <c r="K99" s="15">
        <f t="shared" si="18"/>
        <v>3.37175</v>
      </c>
      <c r="L99" s="15">
        <f t="shared" si="18"/>
        <v>2.4E-2</v>
      </c>
      <c r="M99" s="15">
        <f t="shared" si="18"/>
        <v>1.333</v>
      </c>
      <c r="N99" s="15">
        <f t="shared" si="18"/>
        <v>5.5E-2</v>
      </c>
      <c r="O99" s="15">
        <f t="shared" si="18"/>
        <v>1.9337500000000001</v>
      </c>
      <c r="P99" s="15">
        <f t="shared" si="18"/>
        <v>0.05</v>
      </c>
      <c r="Q99" s="15">
        <f t="shared" si="18"/>
        <v>3.37175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44673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'[2]22'!B5</f>
        <v>84</v>
      </c>
      <c r="C3" s="197">
        <f>'[2]22'!C5</f>
        <v>0</v>
      </c>
      <c r="D3" s="197">
        <f>'[2]22'!D5</f>
        <v>0</v>
      </c>
      <c r="E3" s="197">
        <f>'[2]22'!E5</f>
        <v>0</v>
      </c>
      <c r="F3" s="15">
        <f>SUM(B3:E3)</f>
        <v>84</v>
      </c>
      <c r="G3" s="196">
        <f>'[2]22'!H5</f>
        <v>37</v>
      </c>
      <c r="H3" s="197">
        <f>'[2]22'!I5</f>
        <v>0</v>
      </c>
      <c r="I3" s="197">
        <f>'[2]22'!J5</f>
        <v>0</v>
      </c>
      <c r="J3" s="197">
        <f>'[2]22'!K5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6">
        <f>'[2]22'!B6</f>
        <v>84</v>
      </c>
      <c r="C4" s="197">
        <f>'[2]22'!C6</f>
        <v>0</v>
      </c>
      <c r="D4" s="197">
        <f>'[2]22'!D6</f>
        <v>0</v>
      </c>
      <c r="E4" s="197">
        <f>'[2]22'!E6</f>
        <v>0</v>
      </c>
      <c r="F4" s="15">
        <f>SUM(B4:E4)</f>
        <v>84</v>
      </c>
      <c r="G4" s="196">
        <f>'[2]22'!H6</f>
        <v>37</v>
      </c>
      <c r="H4" s="197">
        <f>'[2]22'!I6</f>
        <v>0</v>
      </c>
      <c r="I4" s="197">
        <f>'[2]22'!J6</f>
        <v>0</v>
      </c>
      <c r="J4" s="197">
        <f>'[2]22'!K6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6">
        <f>'[2]22'!B7</f>
        <v>84</v>
      </c>
      <c r="C5" s="197">
        <f>'[2]22'!C7</f>
        <v>0</v>
      </c>
      <c r="D5" s="197">
        <f>'[2]22'!D7</f>
        <v>0</v>
      </c>
      <c r="E5" s="197">
        <f>'[2]22'!E7</f>
        <v>0</v>
      </c>
      <c r="F5" s="15">
        <f t="shared" ref="F5:F68" si="6">SUM(B5:E5)</f>
        <v>84</v>
      </c>
      <c r="G5" s="196">
        <f>'[2]22'!H7</f>
        <v>37</v>
      </c>
      <c r="H5" s="197">
        <f>'[2]22'!I7</f>
        <v>0</v>
      </c>
      <c r="I5" s="197">
        <f>'[2]22'!J7</f>
        <v>0</v>
      </c>
      <c r="J5" s="197">
        <f>'[2]22'!K7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6">
        <f>'[2]22'!B8</f>
        <v>84</v>
      </c>
      <c r="C6" s="197">
        <f>'[2]22'!C8</f>
        <v>0</v>
      </c>
      <c r="D6" s="197">
        <f>'[2]22'!D8</f>
        <v>0</v>
      </c>
      <c r="E6" s="197">
        <f>'[2]22'!E8</f>
        <v>0</v>
      </c>
      <c r="F6" s="15">
        <f t="shared" si="6"/>
        <v>84</v>
      </c>
      <c r="G6" s="196">
        <f>'[2]22'!H8</f>
        <v>37</v>
      </c>
      <c r="H6" s="197">
        <f>'[2]22'!I8</f>
        <v>0</v>
      </c>
      <c r="I6" s="197">
        <f>'[2]22'!J8</f>
        <v>0</v>
      </c>
      <c r="J6" s="197">
        <f>'[2]22'!K8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6">
        <f>'[2]22'!B9</f>
        <v>84</v>
      </c>
      <c r="C7" s="197">
        <f>'[2]22'!C9</f>
        <v>0</v>
      </c>
      <c r="D7" s="197">
        <f>'[2]22'!D9</f>
        <v>0</v>
      </c>
      <c r="E7" s="197">
        <f>'[2]22'!E9</f>
        <v>0</v>
      </c>
      <c r="F7" s="15">
        <f t="shared" si="6"/>
        <v>84</v>
      </c>
      <c r="G7" s="196">
        <f>'[2]22'!H9</f>
        <v>37</v>
      </c>
      <c r="H7" s="197">
        <f>'[2]22'!I9</f>
        <v>0</v>
      </c>
      <c r="I7" s="197">
        <f>'[2]22'!J9</f>
        <v>0</v>
      </c>
      <c r="J7" s="197">
        <f>'[2]22'!K9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6">
        <f>'[2]22'!B10</f>
        <v>84</v>
      </c>
      <c r="C8" s="197">
        <f>'[2]22'!C10</f>
        <v>0</v>
      </c>
      <c r="D8" s="197">
        <f>'[2]22'!D10</f>
        <v>0</v>
      </c>
      <c r="E8" s="197">
        <f>'[2]22'!E10</f>
        <v>0</v>
      </c>
      <c r="F8" s="15">
        <f t="shared" si="6"/>
        <v>84</v>
      </c>
      <c r="G8" s="196">
        <f>'[2]22'!H10</f>
        <v>37</v>
      </c>
      <c r="H8" s="197">
        <f>'[2]22'!I10</f>
        <v>0</v>
      </c>
      <c r="I8" s="197">
        <f>'[2]22'!J10</f>
        <v>0</v>
      </c>
      <c r="J8" s="197">
        <f>'[2]22'!K10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6">
        <f>'[2]22'!B11</f>
        <v>84</v>
      </c>
      <c r="C9" s="197">
        <f>'[2]22'!C11</f>
        <v>0</v>
      </c>
      <c r="D9" s="197">
        <f>'[2]22'!D11</f>
        <v>0</v>
      </c>
      <c r="E9" s="197">
        <f>'[2]22'!E11</f>
        <v>0</v>
      </c>
      <c r="F9" s="15">
        <f t="shared" si="6"/>
        <v>84</v>
      </c>
      <c r="G9" s="196">
        <f>'[2]22'!H11</f>
        <v>37</v>
      </c>
      <c r="H9" s="197">
        <f>'[2]22'!I11</f>
        <v>0</v>
      </c>
      <c r="I9" s="197">
        <f>'[2]22'!J11</f>
        <v>0</v>
      </c>
      <c r="J9" s="197">
        <f>'[2]22'!K11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6">
        <f>'[2]22'!B12</f>
        <v>84</v>
      </c>
      <c r="C10" s="197">
        <f>'[2]22'!C12</f>
        <v>0</v>
      </c>
      <c r="D10" s="197">
        <f>'[2]22'!D12</f>
        <v>0</v>
      </c>
      <c r="E10" s="197">
        <f>'[2]22'!E12</f>
        <v>0</v>
      </c>
      <c r="F10" s="15">
        <f t="shared" si="6"/>
        <v>84</v>
      </c>
      <c r="G10" s="196">
        <f>'[2]22'!H12</f>
        <v>37</v>
      </c>
      <c r="H10" s="197">
        <f>'[2]22'!I12</f>
        <v>0</v>
      </c>
      <c r="I10" s="197">
        <f>'[2]22'!J12</f>
        <v>0</v>
      </c>
      <c r="J10" s="197">
        <f>'[2]22'!K12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6">
        <f>'[2]22'!B13</f>
        <v>84</v>
      </c>
      <c r="C11" s="197">
        <f>'[2]22'!C13</f>
        <v>0</v>
      </c>
      <c r="D11" s="197">
        <f>'[2]22'!D13</f>
        <v>0</v>
      </c>
      <c r="E11" s="197">
        <f>'[2]22'!E13</f>
        <v>0</v>
      </c>
      <c r="F11" s="15">
        <f t="shared" si="6"/>
        <v>84</v>
      </c>
      <c r="G11" s="196">
        <f>'[2]22'!H13</f>
        <v>37</v>
      </c>
      <c r="H11" s="197">
        <f>'[2]22'!I13</f>
        <v>0</v>
      </c>
      <c r="I11" s="197">
        <f>'[2]22'!J13</f>
        <v>0</v>
      </c>
      <c r="J11" s="197">
        <f>'[2]22'!K13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6">
        <f>'[2]22'!B14</f>
        <v>84</v>
      </c>
      <c r="C12" s="197">
        <f>'[2]22'!C14</f>
        <v>0</v>
      </c>
      <c r="D12" s="197">
        <f>'[2]22'!D14</f>
        <v>0</v>
      </c>
      <c r="E12" s="197">
        <f>'[2]22'!E14</f>
        <v>0</v>
      </c>
      <c r="F12" s="15">
        <f t="shared" si="6"/>
        <v>84</v>
      </c>
      <c r="G12" s="196">
        <f>'[2]22'!H14</f>
        <v>37</v>
      </c>
      <c r="H12" s="197">
        <f>'[2]22'!I14</f>
        <v>0</v>
      </c>
      <c r="I12" s="197">
        <f>'[2]22'!J14</f>
        <v>0</v>
      </c>
      <c r="J12" s="197">
        <f>'[2]22'!K14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6">
        <f>'[2]22'!B15</f>
        <v>84</v>
      </c>
      <c r="C13" s="197">
        <f>'[2]22'!C15</f>
        <v>0</v>
      </c>
      <c r="D13" s="197">
        <f>'[2]22'!D15</f>
        <v>0</v>
      </c>
      <c r="E13" s="197">
        <f>'[2]22'!E15</f>
        <v>0</v>
      </c>
      <c r="F13" s="15">
        <f t="shared" si="6"/>
        <v>84</v>
      </c>
      <c r="G13" s="196">
        <f>'[2]22'!H15</f>
        <v>37</v>
      </c>
      <c r="H13" s="197">
        <f>'[2]22'!I15</f>
        <v>0</v>
      </c>
      <c r="I13" s="197">
        <f>'[2]22'!J15</f>
        <v>0</v>
      </c>
      <c r="J13" s="197">
        <f>'[2]22'!K15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6">
        <f>'[2]22'!B16</f>
        <v>84</v>
      </c>
      <c r="C14" s="197">
        <f>'[2]22'!C16</f>
        <v>0</v>
      </c>
      <c r="D14" s="197">
        <f>'[2]22'!D16</f>
        <v>0</v>
      </c>
      <c r="E14" s="197">
        <f>'[2]22'!E16</f>
        <v>0</v>
      </c>
      <c r="F14" s="15">
        <f t="shared" si="6"/>
        <v>84</v>
      </c>
      <c r="G14" s="196">
        <f>'[2]22'!H16</f>
        <v>37</v>
      </c>
      <c r="H14" s="197">
        <f>'[2]22'!I16</f>
        <v>0</v>
      </c>
      <c r="I14" s="197">
        <f>'[2]22'!J16</f>
        <v>0</v>
      </c>
      <c r="J14" s="197">
        <f>'[2]22'!K16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6">
        <f>'[2]22'!B17</f>
        <v>84</v>
      </c>
      <c r="C15" s="197">
        <f>'[2]22'!C17</f>
        <v>0</v>
      </c>
      <c r="D15" s="197">
        <f>'[2]22'!D17</f>
        <v>0</v>
      </c>
      <c r="E15" s="197">
        <f>'[2]22'!E17</f>
        <v>0</v>
      </c>
      <c r="F15" s="15">
        <f t="shared" si="6"/>
        <v>84</v>
      </c>
      <c r="G15" s="196">
        <f>'[2]22'!H17</f>
        <v>37</v>
      </c>
      <c r="H15" s="197">
        <f>'[2]22'!I17</f>
        <v>0</v>
      </c>
      <c r="I15" s="197">
        <f>'[2]22'!J17</f>
        <v>0</v>
      </c>
      <c r="J15" s="197">
        <f>'[2]22'!K17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6">
        <f>'[2]22'!B18</f>
        <v>84</v>
      </c>
      <c r="C16" s="197">
        <f>'[2]22'!C18</f>
        <v>0</v>
      </c>
      <c r="D16" s="197">
        <f>'[2]22'!D18</f>
        <v>0</v>
      </c>
      <c r="E16" s="197">
        <f>'[2]22'!E18</f>
        <v>0</v>
      </c>
      <c r="F16" s="15">
        <f t="shared" si="6"/>
        <v>84</v>
      </c>
      <c r="G16" s="196">
        <f>'[2]22'!H18</f>
        <v>37</v>
      </c>
      <c r="H16" s="197">
        <f>'[2]22'!I18</f>
        <v>0</v>
      </c>
      <c r="I16" s="197">
        <f>'[2]22'!J18</f>
        <v>0</v>
      </c>
      <c r="J16" s="197">
        <f>'[2]22'!K18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6">
        <f>'[2]22'!B19</f>
        <v>84</v>
      </c>
      <c r="C17" s="197">
        <f>'[2]22'!C19</f>
        <v>0</v>
      </c>
      <c r="D17" s="197">
        <f>'[2]22'!D19</f>
        <v>0</v>
      </c>
      <c r="E17" s="197">
        <f>'[2]22'!E19</f>
        <v>0</v>
      </c>
      <c r="F17" s="15">
        <f t="shared" si="6"/>
        <v>84</v>
      </c>
      <c r="G17" s="196">
        <f>'[2]22'!H19</f>
        <v>37</v>
      </c>
      <c r="H17" s="197">
        <f>'[2]22'!I19</f>
        <v>0</v>
      </c>
      <c r="I17" s="197">
        <f>'[2]22'!J19</f>
        <v>0</v>
      </c>
      <c r="J17" s="197">
        <f>'[2]22'!K19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6">
        <f>'[2]22'!B20</f>
        <v>84</v>
      </c>
      <c r="C18" s="197">
        <f>'[2]22'!C20</f>
        <v>0</v>
      </c>
      <c r="D18" s="197">
        <f>'[2]22'!D20</f>
        <v>0</v>
      </c>
      <c r="E18" s="197">
        <f>'[2]22'!E20</f>
        <v>0</v>
      </c>
      <c r="F18" s="15">
        <f t="shared" si="6"/>
        <v>84</v>
      </c>
      <c r="G18" s="196">
        <f>'[2]22'!H20</f>
        <v>37</v>
      </c>
      <c r="H18" s="197">
        <f>'[2]22'!I20</f>
        <v>0</v>
      </c>
      <c r="I18" s="197">
        <f>'[2]22'!J20</f>
        <v>0</v>
      </c>
      <c r="J18" s="197">
        <f>'[2]22'!K20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6">
        <f>'[2]22'!B21</f>
        <v>84</v>
      </c>
      <c r="C19" s="197">
        <f>'[2]22'!C21</f>
        <v>0</v>
      </c>
      <c r="D19" s="197">
        <f>'[2]22'!D21</f>
        <v>0</v>
      </c>
      <c r="E19" s="197">
        <f>'[2]22'!E21</f>
        <v>0</v>
      </c>
      <c r="F19" s="15">
        <f t="shared" si="6"/>
        <v>84</v>
      </c>
      <c r="G19" s="196">
        <f>'[2]22'!H21</f>
        <v>37</v>
      </c>
      <c r="H19" s="197">
        <f>'[2]22'!I21</f>
        <v>0</v>
      </c>
      <c r="I19" s="197">
        <f>'[2]22'!J21</f>
        <v>0</v>
      </c>
      <c r="J19" s="197">
        <f>'[2]22'!K21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6">
        <f>'[2]22'!B22</f>
        <v>84</v>
      </c>
      <c r="C20" s="197">
        <f>'[2]22'!C22</f>
        <v>0</v>
      </c>
      <c r="D20" s="197">
        <f>'[2]22'!D22</f>
        <v>0</v>
      </c>
      <c r="E20" s="197">
        <f>'[2]22'!E22</f>
        <v>0</v>
      </c>
      <c r="F20" s="15">
        <f t="shared" si="6"/>
        <v>84</v>
      </c>
      <c r="G20" s="196">
        <f>'[2]22'!H22</f>
        <v>37</v>
      </c>
      <c r="H20" s="197">
        <f>'[2]22'!I22</f>
        <v>0</v>
      </c>
      <c r="I20" s="197">
        <f>'[2]22'!J22</f>
        <v>0</v>
      </c>
      <c r="J20" s="197">
        <f>'[2]22'!K22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6">
        <f>'[2]22'!B23</f>
        <v>84</v>
      </c>
      <c r="C21" s="197">
        <f>'[2]22'!C23</f>
        <v>0</v>
      </c>
      <c r="D21" s="197">
        <f>'[2]22'!D23</f>
        <v>0</v>
      </c>
      <c r="E21" s="197">
        <f>'[2]22'!E23</f>
        <v>0</v>
      </c>
      <c r="F21" s="15">
        <f t="shared" si="6"/>
        <v>84</v>
      </c>
      <c r="G21" s="196">
        <f>'[2]22'!H23</f>
        <v>37</v>
      </c>
      <c r="H21" s="197">
        <f>'[2]22'!I23</f>
        <v>0</v>
      </c>
      <c r="I21" s="197">
        <f>'[2]22'!J23</f>
        <v>0</v>
      </c>
      <c r="J21" s="197">
        <f>'[2]22'!K23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6">
        <f>'[2]22'!B24</f>
        <v>84</v>
      </c>
      <c r="C22" s="197">
        <f>'[2]22'!C24</f>
        <v>0</v>
      </c>
      <c r="D22" s="197">
        <f>'[2]22'!D24</f>
        <v>0</v>
      </c>
      <c r="E22" s="197">
        <f>'[2]22'!E24</f>
        <v>0</v>
      </c>
      <c r="F22" s="15">
        <f t="shared" si="6"/>
        <v>84</v>
      </c>
      <c r="G22" s="196">
        <f>'[2]22'!H24</f>
        <v>38</v>
      </c>
      <c r="H22" s="197">
        <f>'[2]22'!I24</f>
        <v>0</v>
      </c>
      <c r="I22" s="197">
        <f>'[2]22'!J24</f>
        <v>0</v>
      </c>
      <c r="J22" s="197">
        <f>'[2]22'!K24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6">
        <f>'[2]22'!B25</f>
        <v>84</v>
      </c>
      <c r="C23" s="197">
        <f>'[2]22'!C25</f>
        <v>0</v>
      </c>
      <c r="D23" s="197">
        <f>'[2]22'!D25</f>
        <v>0</v>
      </c>
      <c r="E23" s="197">
        <f>'[2]22'!E25</f>
        <v>0</v>
      </c>
      <c r="F23" s="15">
        <f t="shared" si="6"/>
        <v>84</v>
      </c>
      <c r="G23" s="196">
        <f>'[2]22'!H25</f>
        <v>38</v>
      </c>
      <c r="H23" s="197">
        <f>'[2]22'!I25</f>
        <v>0</v>
      </c>
      <c r="I23" s="197">
        <f>'[2]22'!J25</f>
        <v>0</v>
      </c>
      <c r="J23" s="197">
        <f>'[2]22'!K25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6">
        <f>'[2]22'!B26</f>
        <v>84</v>
      </c>
      <c r="C24" s="197">
        <f>'[2]22'!C26</f>
        <v>0</v>
      </c>
      <c r="D24" s="197">
        <f>'[2]22'!D26</f>
        <v>0</v>
      </c>
      <c r="E24" s="197">
        <f>'[2]22'!E26</f>
        <v>0</v>
      </c>
      <c r="F24" s="15">
        <f t="shared" si="6"/>
        <v>84</v>
      </c>
      <c r="G24" s="196">
        <f>'[2]22'!H26</f>
        <v>38</v>
      </c>
      <c r="H24" s="197">
        <f>'[2]22'!I26</f>
        <v>0</v>
      </c>
      <c r="I24" s="197">
        <f>'[2]22'!J26</f>
        <v>0</v>
      </c>
      <c r="J24" s="197">
        <f>'[2]22'!K26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6">
        <f>'[2]22'!B27</f>
        <v>84</v>
      </c>
      <c r="C25" s="197">
        <f>'[2]22'!C27</f>
        <v>0</v>
      </c>
      <c r="D25" s="197">
        <f>'[2]22'!D27</f>
        <v>0</v>
      </c>
      <c r="E25" s="197">
        <f>'[2]22'!E27</f>
        <v>0</v>
      </c>
      <c r="F25" s="15">
        <f t="shared" si="6"/>
        <v>84</v>
      </c>
      <c r="G25" s="196">
        <f>'[2]22'!H27</f>
        <v>38</v>
      </c>
      <c r="H25" s="197">
        <f>'[2]22'!I27</f>
        <v>0</v>
      </c>
      <c r="I25" s="197">
        <f>'[2]22'!J27</f>
        <v>0</v>
      </c>
      <c r="J25" s="197">
        <f>'[2]22'!K27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6">
        <f>'[2]22'!B28</f>
        <v>84</v>
      </c>
      <c r="C26" s="197">
        <f>'[2]22'!C28</f>
        <v>0</v>
      </c>
      <c r="D26" s="197">
        <f>'[2]22'!D28</f>
        <v>0</v>
      </c>
      <c r="E26" s="197">
        <f>'[2]22'!E28</f>
        <v>0</v>
      </c>
      <c r="F26" s="15">
        <f t="shared" si="6"/>
        <v>84</v>
      </c>
      <c r="G26" s="196">
        <f>'[2]22'!H28</f>
        <v>38</v>
      </c>
      <c r="H26" s="197">
        <f>'[2]22'!I28</f>
        <v>0</v>
      </c>
      <c r="I26" s="197">
        <f>'[2]22'!J28</f>
        <v>0</v>
      </c>
      <c r="J26" s="197">
        <f>'[2]22'!K28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6">
        <f>'[2]22'!B29</f>
        <v>84</v>
      </c>
      <c r="C27" s="197">
        <f>'[2]22'!C29</f>
        <v>0</v>
      </c>
      <c r="D27" s="197">
        <f>'[2]22'!D29</f>
        <v>0</v>
      </c>
      <c r="E27" s="197">
        <f>'[2]22'!E29</f>
        <v>0</v>
      </c>
      <c r="F27" s="15">
        <f t="shared" si="6"/>
        <v>84</v>
      </c>
      <c r="G27" s="196">
        <f>'[2]22'!H29</f>
        <v>39</v>
      </c>
      <c r="H27" s="197">
        <f>'[2]22'!I29</f>
        <v>0</v>
      </c>
      <c r="I27" s="197">
        <f>'[2]22'!J29</f>
        <v>0</v>
      </c>
      <c r="J27" s="197">
        <f>'[2]22'!K29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196">
        <f>'[2]22'!B30</f>
        <v>84</v>
      </c>
      <c r="C28" s="197">
        <f>'[2]22'!C30</f>
        <v>0</v>
      </c>
      <c r="D28" s="197">
        <f>'[2]22'!D30</f>
        <v>0</v>
      </c>
      <c r="E28" s="197">
        <f>'[2]22'!E30</f>
        <v>0</v>
      </c>
      <c r="F28" s="15">
        <f t="shared" si="6"/>
        <v>84</v>
      </c>
      <c r="G28" s="196">
        <f>'[2]22'!H30</f>
        <v>39</v>
      </c>
      <c r="H28" s="197">
        <f>'[2]22'!I30</f>
        <v>0</v>
      </c>
      <c r="I28" s="197">
        <f>'[2]22'!J30</f>
        <v>0</v>
      </c>
      <c r="J28" s="197">
        <f>'[2]22'!K30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196">
        <f>'[2]22'!B31</f>
        <v>84</v>
      </c>
      <c r="C29" s="197">
        <f>'[2]22'!C31</f>
        <v>0</v>
      </c>
      <c r="D29" s="197">
        <f>'[2]22'!D31</f>
        <v>0</v>
      </c>
      <c r="E29" s="197">
        <f>'[2]22'!E31</f>
        <v>0</v>
      </c>
      <c r="F29" s="15">
        <f t="shared" si="6"/>
        <v>84</v>
      </c>
      <c r="G29" s="196">
        <f>'[2]22'!H31</f>
        <v>39</v>
      </c>
      <c r="H29" s="197">
        <f>'[2]22'!I31</f>
        <v>0</v>
      </c>
      <c r="I29" s="197">
        <f>'[2]22'!J31</f>
        <v>0</v>
      </c>
      <c r="J29" s="197">
        <f>'[2]22'!K31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196">
        <f>'[2]22'!B32</f>
        <v>84</v>
      </c>
      <c r="C30" s="197">
        <f>'[2]22'!C32</f>
        <v>0</v>
      </c>
      <c r="D30" s="197">
        <f>'[2]22'!D32</f>
        <v>0</v>
      </c>
      <c r="E30" s="197">
        <f>'[2]22'!E32</f>
        <v>0</v>
      </c>
      <c r="F30" s="15">
        <f t="shared" si="6"/>
        <v>84</v>
      </c>
      <c r="G30" s="196">
        <f>'[2]22'!H32</f>
        <v>39</v>
      </c>
      <c r="H30" s="197">
        <f>'[2]22'!I32</f>
        <v>0</v>
      </c>
      <c r="I30" s="197">
        <f>'[2]22'!J32</f>
        <v>0</v>
      </c>
      <c r="J30" s="197">
        <f>'[2]22'!K32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196">
        <f>'[2]22'!B33</f>
        <v>84</v>
      </c>
      <c r="C31" s="197">
        <f>'[2]22'!C33</f>
        <v>0</v>
      </c>
      <c r="D31" s="197">
        <f>'[2]22'!D33</f>
        <v>0</v>
      </c>
      <c r="E31" s="197">
        <f>'[2]22'!E33</f>
        <v>0</v>
      </c>
      <c r="F31" s="15">
        <f t="shared" si="6"/>
        <v>84</v>
      </c>
      <c r="G31" s="196">
        <f>'[2]22'!H33</f>
        <v>39</v>
      </c>
      <c r="H31" s="197">
        <f>'[2]22'!I33</f>
        <v>0</v>
      </c>
      <c r="I31" s="197">
        <f>'[2]22'!J33</f>
        <v>0</v>
      </c>
      <c r="J31" s="197">
        <f>'[2]22'!K33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196">
        <f>'[2]22'!B34</f>
        <v>84</v>
      </c>
      <c r="C32" s="197">
        <f>'[2]22'!C34</f>
        <v>0</v>
      </c>
      <c r="D32" s="197">
        <f>'[2]22'!D34</f>
        <v>0</v>
      </c>
      <c r="E32" s="197">
        <f>'[2]22'!E34</f>
        <v>0</v>
      </c>
      <c r="F32" s="15">
        <f t="shared" si="6"/>
        <v>84</v>
      </c>
      <c r="G32" s="196">
        <f>'[2]22'!H34</f>
        <v>39</v>
      </c>
      <c r="H32" s="197">
        <f>'[2]22'!I34</f>
        <v>0</v>
      </c>
      <c r="I32" s="197">
        <f>'[2]22'!J34</f>
        <v>0</v>
      </c>
      <c r="J32" s="197">
        <f>'[2]22'!K34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196">
        <f>'[2]22'!B35</f>
        <v>84</v>
      </c>
      <c r="C33" s="197">
        <f>'[2]22'!C35</f>
        <v>0</v>
      </c>
      <c r="D33" s="197">
        <f>'[2]22'!D35</f>
        <v>0</v>
      </c>
      <c r="E33" s="197">
        <f>'[2]22'!E35</f>
        <v>0</v>
      </c>
      <c r="F33" s="15">
        <f t="shared" si="6"/>
        <v>84</v>
      </c>
      <c r="G33" s="196">
        <f>'[2]22'!H35</f>
        <v>38</v>
      </c>
      <c r="H33" s="197">
        <f>'[2]22'!I35</f>
        <v>0</v>
      </c>
      <c r="I33" s="197">
        <f>'[2]22'!J35</f>
        <v>0</v>
      </c>
      <c r="J33" s="197">
        <f>'[2]22'!K35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6">
        <f>'[2]22'!B36</f>
        <v>84</v>
      </c>
      <c r="C34" s="197">
        <f>'[2]22'!C36</f>
        <v>0</v>
      </c>
      <c r="D34" s="197">
        <f>'[2]22'!D36</f>
        <v>0</v>
      </c>
      <c r="E34" s="197">
        <f>'[2]22'!E36</f>
        <v>0</v>
      </c>
      <c r="F34" s="15">
        <f t="shared" si="6"/>
        <v>84</v>
      </c>
      <c r="G34" s="196">
        <f>'[2]22'!H36</f>
        <v>38</v>
      </c>
      <c r="H34" s="197">
        <f>'[2]22'!I36</f>
        <v>0</v>
      </c>
      <c r="I34" s="197">
        <f>'[2]22'!J36</f>
        <v>0</v>
      </c>
      <c r="J34" s="197">
        <f>'[2]22'!K36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6">
        <f>'[2]22'!B37</f>
        <v>84</v>
      </c>
      <c r="C35" s="197">
        <f>'[2]22'!C37</f>
        <v>0</v>
      </c>
      <c r="D35" s="197">
        <f>'[2]22'!D37</f>
        <v>0</v>
      </c>
      <c r="E35" s="197">
        <f>'[2]22'!E37</f>
        <v>0</v>
      </c>
      <c r="F35" s="15">
        <f t="shared" si="6"/>
        <v>84</v>
      </c>
      <c r="G35" s="196">
        <f>'[2]22'!H37</f>
        <v>38</v>
      </c>
      <c r="H35" s="197">
        <f>'[2]22'!I37</f>
        <v>0</v>
      </c>
      <c r="I35" s="197">
        <f>'[2]22'!J37</f>
        <v>0</v>
      </c>
      <c r="J35" s="197">
        <f>'[2]22'!K37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6">
        <f>'[2]22'!B38</f>
        <v>84</v>
      </c>
      <c r="C36" s="197">
        <f>'[2]22'!C38</f>
        <v>0</v>
      </c>
      <c r="D36" s="197">
        <f>'[2]22'!D38</f>
        <v>0</v>
      </c>
      <c r="E36" s="197">
        <f>'[2]22'!E38</f>
        <v>0</v>
      </c>
      <c r="F36" s="15">
        <f t="shared" si="6"/>
        <v>84</v>
      </c>
      <c r="G36" s="196">
        <f>'[2]22'!H38</f>
        <v>38</v>
      </c>
      <c r="H36" s="197">
        <f>'[2]22'!I38</f>
        <v>0</v>
      </c>
      <c r="I36" s="197">
        <f>'[2]22'!J38</f>
        <v>0</v>
      </c>
      <c r="J36" s="197">
        <f>'[2]22'!K38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6">
        <f>'[2]22'!B39</f>
        <v>84</v>
      </c>
      <c r="C37" s="197">
        <f>'[2]22'!C39</f>
        <v>0</v>
      </c>
      <c r="D37" s="197">
        <f>'[2]22'!D39</f>
        <v>0</v>
      </c>
      <c r="E37" s="197">
        <f>'[2]22'!E39</f>
        <v>0</v>
      </c>
      <c r="F37" s="15">
        <f t="shared" si="6"/>
        <v>84</v>
      </c>
      <c r="G37" s="196">
        <f>'[2]22'!H39</f>
        <v>38</v>
      </c>
      <c r="H37" s="197">
        <f>'[2]22'!I39</f>
        <v>0</v>
      </c>
      <c r="I37" s="197">
        <f>'[2]22'!J39</f>
        <v>0</v>
      </c>
      <c r="J37" s="197">
        <f>'[2]22'!K39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6">
        <f>'[2]22'!B40</f>
        <v>84</v>
      </c>
      <c r="C38" s="197">
        <f>'[2]22'!C40</f>
        <v>0</v>
      </c>
      <c r="D38" s="197">
        <f>'[2]22'!D40</f>
        <v>0</v>
      </c>
      <c r="E38" s="197">
        <f>'[2]22'!E40</f>
        <v>0</v>
      </c>
      <c r="F38" s="15">
        <f t="shared" si="6"/>
        <v>84</v>
      </c>
      <c r="G38" s="196">
        <f>'[2]22'!H40</f>
        <v>38</v>
      </c>
      <c r="H38" s="197">
        <f>'[2]22'!I40</f>
        <v>0</v>
      </c>
      <c r="I38" s="197">
        <f>'[2]22'!J40</f>
        <v>0</v>
      </c>
      <c r="J38" s="197">
        <f>'[2]22'!K40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6">
        <f>'[2]22'!B41</f>
        <v>84</v>
      </c>
      <c r="C39" s="197">
        <f>'[2]22'!C41</f>
        <v>0</v>
      </c>
      <c r="D39" s="197">
        <f>'[2]22'!D41</f>
        <v>0</v>
      </c>
      <c r="E39" s="197">
        <f>'[2]22'!E41</f>
        <v>0</v>
      </c>
      <c r="F39" s="15">
        <f t="shared" si="6"/>
        <v>84</v>
      </c>
      <c r="G39" s="196">
        <f>'[2]22'!H41</f>
        <v>38</v>
      </c>
      <c r="H39" s="197">
        <f>'[2]22'!I41</f>
        <v>0</v>
      </c>
      <c r="I39" s="197">
        <f>'[2]22'!J41</f>
        <v>0</v>
      </c>
      <c r="J39" s="197">
        <f>'[2]22'!K41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6">
        <f>'[2]22'!B42</f>
        <v>84</v>
      </c>
      <c r="C40" s="197">
        <f>'[2]22'!C42</f>
        <v>0</v>
      </c>
      <c r="D40" s="197">
        <f>'[2]22'!D42</f>
        <v>0</v>
      </c>
      <c r="E40" s="197">
        <f>'[2]22'!E42</f>
        <v>0</v>
      </c>
      <c r="F40" s="15">
        <f t="shared" si="6"/>
        <v>84</v>
      </c>
      <c r="G40" s="196">
        <f>'[2]22'!H42</f>
        <v>38</v>
      </c>
      <c r="H40" s="197">
        <f>'[2]22'!I42</f>
        <v>0</v>
      </c>
      <c r="I40" s="197">
        <f>'[2]22'!J42</f>
        <v>0</v>
      </c>
      <c r="J40" s="197">
        <f>'[2]22'!K42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6">
        <f>'[2]22'!B43</f>
        <v>84</v>
      </c>
      <c r="C41" s="197">
        <f>'[2]22'!C43</f>
        <v>0</v>
      </c>
      <c r="D41" s="197">
        <f>'[2]22'!D43</f>
        <v>0</v>
      </c>
      <c r="E41" s="197">
        <f>'[2]22'!E43</f>
        <v>0</v>
      </c>
      <c r="F41" s="15">
        <f t="shared" si="6"/>
        <v>84</v>
      </c>
      <c r="G41" s="196">
        <f>'[2]22'!H43</f>
        <v>36</v>
      </c>
      <c r="H41" s="197">
        <f>'[2]22'!I43</f>
        <v>0</v>
      </c>
      <c r="I41" s="197">
        <f>'[2]22'!J43</f>
        <v>0</v>
      </c>
      <c r="J41" s="197">
        <f>'[2]22'!K43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6">
        <f>'[2]22'!B44</f>
        <v>84</v>
      </c>
      <c r="C42" s="197">
        <f>'[2]22'!C44</f>
        <v>0</v>
      </c>
      <c r="D42" s="197">
        <f>'[2]22'!D44</f>
        <v>0</v>
      </c>
      <c r="E42" s="197">
        <f>'[2]22'!E44</f>
        <v>0</v>
      </c>
      <c r="F42" s="15">
        <f t="shared" si="6"/>
        <v>84</v>
      </c>
      <c r="G42" s="196">
        <f>'[2]22'!H44</f>
        <v>36</v>
      </c>
      <c r="H42" s="197">
        <f>'[2]22'!I44</f>
        <v>0</v>
      </c>
      <c r="I42" s="197">
        <f>'[2]22'!J44</f>
        <v>0</v>
      </c>
      <c r="J42" s="197">
        <f>'[2]22'!K44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6">
        <f>'[2]22'!B45</f>
        <v>84</v>
      </c>
      <c r="C43" s="197">
        <f>'[2]22'!C45</f>
        <v>0</v>
      </c>
      <c r="D43" s="197">
        <f>'[2]22'!D45</f>
        <v>0</v>
      </c>
      <c r="E43" s="197">
        <f>'[2]22'!E45</f>
        <v>0</v>
      </c>
      <c r="F43" s="15">
        <f t="shared" si="6"/>
        <v>84</v>
      </c>
      <c r="G43" s="196">
        <f>'[2]22'!H45</f>
        <v>36</v>
      </c>
      <c r="H43" s="197">
        <f>'[2]22'!I45</f>
        <v>0</v>
      </c>
      <c r="I43" s="197">
        <f>'[2]22'!J45</f>
        <v>0</v>
      </c>
      <c r="J43" s="197">
        <f>'[2]22'!K45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6">
        <f>'[2]22'!B46</f>
        <v>84</v>
      </c>
      <c r="C44" s="197">
        <f>'[2]22'!C46</f>
        <v>0</v>
      </c>
      <c r="D44" s="197">
        <f>'[2]22'!D46</f>
        <v>0</v>
      </c>
      <c r="E44" s="197">
        <f>'[2]22'!E46</f>
        <v>0</v>
      </c>
      <c r="F44" s="15">
        <f t="shared" si="6"/>
        <v>84</v>
      </c>
      <c r="G44" s="196">
        <f>'[2]22'!H46</f>
        <v>36</v>
      </c>
      <c r="H44" s="197">
        <f>'[2]22'!I46</f>
        <v>0</v>
      </c>
      <c r="I44" s="197">
        <f>'[2]22'!J46</f>
        <v>0</v>
      </c>
      <c r="J44" s="197">
        <f>'[2]22'!K46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6">
        <f>'[2]22'!B47</f>
        <v>84</v>
      </c>
      <c r="C45" s="197">
        <f>'[2]22'!C47</f>
        <v>0</v>
      </c>
      <c r="D45" s="197">
        <f>'[2]22'!D47</f>
        <v>0</v>
      </c>
      <c r="E45" s="197">
        <f>'[2]22'!E47</f>
        <v>0</v>
      </c>
      <c r="F45" s="15">
        <f t="shared" si="6"/>
        <v>84</v>
      </c>
      <c r="G45" s="196">
        <f>'[2]22'!H47</f>
        <v>36</v>
      </c>
      <c r="H45" s="197">
        <f>'[2]22'!I47</f>
        <v>0</v>
      </c>
      <c r="I45" s="197">
        <f>'[2]22'!J47</f>
        <v>0</v>
      </c>
      <c r="J45" s="197">
        <f>'[2]22'!K47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6">
        <f>'[2]22'!B48</f>
        <v>84</v>
      </c>
      <c r="C46" s="197">
        <f>'[2]22'!C48</f>
        <v>0</v>
      </c>
      <c r="D46" s="197">
        <f>'[2]22'!D48</f>
        <v>0</v>
      </c>
      <c r="E46" s="197">
        <f>'[2]22'!E48</f>
        <v>0</v>
      </c>
      <c r="F46" s="15">
        <f t="shared" si="6"/>
        <v>84</v>
      </c>
      <c r="G46" s="196">
        <f>'[2]22'!H48</f>
        <v>36</v>
      </c>
      <c r="H46" s="197">
        <f>'[2]22'!I48</f>
        <v>0</v>
      </c>
      <c r="I46" s="197">
        <f>'[2]22'!J48</f>
        <v>0</v>
      </c>
      <c r="J46" s="197">
        <f>'[2]22'!K48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6">
        <f>'[2]22'!B49</f>
        <v>84</v>
      </c>
      <c r="C47" s="197">
        <f>'[2]22'!C49</f>
        <v>0</v>
      </c>
      <c r="D47" s="197">
        <f>'[2]22'!D49</f>
        <v>0</v>
      </c>
      <c r="E47" s="197">
        <f>'[2]22'!E49</f>
        <v>0</v>
      </c>
      <c r="F47" s="15">
        <f t="shared" si="6"/>
        <v>84</v>
      </c>
      <c r="G47" s="196">
        <f>'[2]22'!H49</f>
        <v>34</v>
      </c>
      <c r="H47" s="197">
        <f>'[2]22'!I49</f>
        <v>0</v>
      </c>
      <c r="I47" s="197">
        <f>'[2]22'!J49</f>
        <v>0</v>
      </c>
      <c r="J47" s="197">
        <f>'[2]22'!K49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6">
        <f>'[2]22'!B50</f>
        <v>84</v>
      </c>
      <c r="C48" s="197">
        <f>'[2]22'!C50</f>
        <v>0</v>
      </c>
      <c r="D48" s="197">
        <f>'[2]22'!D50</f>
        <v>0</v>
      </c>
      <c r="E48" s="197">
        <f>'[2]22'!E50</f>
        <v>0</v>
      </c>
      <c r="F48" s="15">
        <f t="shared" si="6"/>
        <v>84</v>
      </c>
      <c r="G48" s="196">
        <f>'[2]22'!H50</f>
        <v>34</v>
      </c>
      <c r="H48" s="197">
        <f>'[2]22'!I50</f>
        <v>0</v>
      </c>
      <c r="I48" s="197">
        <f>'[2]22'!J50</f>
        <v>0</v>
      </c>
      <c r="J48" s="197">
        <f>'[2]22'!K50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6">
        <f>'[2]22'!B51</f>
        <v>84</v>
      </c>
      <c r="C49" s="197">
        <f>'[2]22'!C51</f>
        <v>0</v>
      </c>
      <c r="D49" s="197">
        <f>'[2]22'!D51</f>
        <v>0</v>
      </c>
      <c r="E49" s="197">
        <f>'[2]22'!E51</f>
        <v>0</v>
      </c>
      <c r="F49" s="15">
        <f t="shared" si="6"/>
        <v>84</v>
      </c>
      <c r="G49" s="196">
        <f>'[2]22'!H51</f>
        <v>34</v>
      </c>
      <c r="H49" s="197">
        <f>'[2]22'!I51</f>
        <v>0</v>
      </c>
      <c r="I49" s="197">
        <f>'[2]22'!J51</f>
        <v>0</v>
      </c>
      <c r="J49" s="197">
        <f>'[2]22'!K51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6">
        <f>'[2]22'!B52</f>
        <v>84</v>
      </c>
      <c r="C50" s="197">
        <f>'[2]22'!C52</f>
        <v>0</v>
      </c>
      <c r="D50" s="197">
        <f>'[2]22'!D52</f>
        <v>0</v>
      </c>
      <c r="E50" s="197">
        <f>'[2]22'!E52</f>
        <v>0</v>
      </c>
      <c r="F50" s="15">
        <f t="shared" si="6"/>
        <v>84</v>
      </c>
      <c r="G50" s="196">
        <f>'[2]22'!H52</f>
        <v>34</v>
      </c>
      <c r="H50" s="197">
        <f>'[2]22'!I52</f>
        <v>0</v>
      </c>
      <c r="I50" s="197">
        <f>'[2]22'!J52</f>
        <v>0</v>
      </c>
      <c r="J50" s="197">
        <f>'[2]22'!K52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6">
        <f>'[2]22'!B53</f>
        <v>84</v>
      </c>
      <c r="C51" s="197">
        <f>'[2]22'!C53</f>
        <v>0</v>
      </c>
      <c r="D51" s="197">
        <f>'[2]22'!D53</f>
        <v>0</v>
      </c>
      <c r="E51" s="197">
        <f>'[2]22'!E53</f>
        <v>0</v>
      </c>
      <c r="F51" s="15">
        <f t="shared" si="6"/>
        <v>84</v>
      </c>
      <c r="G51" s="196">
        <f>'[2]22'!H53</f>
        <v>34</v>
      </c>
      <c r="H51" s="197">
        <f>'[2]22'!I53</f>
        <v>0</v>
      </c>
      <c r="I51" s="197">
        <f>'[2]22'!J53</f>
        <v>0</v>
      </c>
      <c r="J51" s="197">
        <f>'[2]22'!K53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6">
        <f>'[2]22'!B54</f>
        <v>84</v>
      </c>
      <c r="C52" s="197">
        <f>'[2]22'!C54</f>
        <v>0</v>
      </c>
      <c r="D52" s="197">
        <f>'[2]22'!D54</f>
        <v>0</v>
      </c>
      <c r="E52" s="197">
        <f>'[2]22'!E54</f>
        <v>0</v>
      </c>
      <c r="F52" s="15">
        <f t="shared" si="6"/>
        <v>84</v>
      </c>
      <c r="G52" s="196">
        <f>'[2]22'!H54</f>
        <v>34</v>
      </c>
      <c r="H52" s="197">
        <f>'[2]22'!I54</f>
        <v>0</v>
      </c>
      <c r="I52" s="197">
        <f>'[2]22'!J54</f>
        <v>0</v>
      </c>
      <c r="J52" s="197">
        <f>'[2]22'!K54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6">
        <f>'[2]22'!B55</f>
        <v>84</v>
      </c>
      <c r="C53" s="197">
        <f>'[2]22'!C55</f>
        <v>0</v>
      </c>
      <c r="D53" s="197">
        <f>'[2]22'!D55</f>
        <v>0</v>
      </c>
      <c r="E53" s="197">
        <f>'[2]22'!E55</f>
        <v>0</v>
      </c>
      <c r="F53" s="15">
        <f t="shared" si="6"/>
        <v>84</v>
      </c>
      <c r="G53" s="196">
        <f>'[2]22'!H55</f>
        <v>34</v>
      </c>
      <c r="H53" s="197">
        <f>'[2]22'!I55</f>
        <v>0</v>
      </c>
      <c r="I53" s="197">
        <f>'[2]22'!J55</f>
        <v>0</v>
      </c>
      <c r="J53" s="197">
        <f>'[2]22'!K55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6">
        <f>'[2]22'!B56</f>
        <v>84</v>
      </c>
      <c r="C54" s="197">
        <f>'[2]22'!C56</f>
        <v>0</v>
      </c>
      <c r="D54" s="197">
        <f>'[2]22'!D56</f>
        <v>0</v>
      </c>
      <c r="E54" s="197">
        <f>'[2]22'!E56</f>
        <v>0</v>
      </c>
      <c r="F54" s="15">
        <f t="shared" si="6"/>
        <v>84</v>
      </c>
      <c r="G54" s="196">
        <f>'[2]22'!H56</f>
        <v>34</v>
      </c>
      <c r="H54" s="197">
        <f>'[2]22'!I56</f>
        <v>0</v>
      </c>
      <c r="I54" s="197">
        <f>'[2]22'!J56</f>
        <v>0</v>
      </c>
      <c r="J54" s="197">
        <f>'[2]22'!K56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6">
        <f>'[2]22'!B57</f>
        <v>84</v>
      </c>
      <c r="C55" s="197">
        <f>'[2]22'!C57</f>
        <v>0</v>
      </c>
      <c r="D55" s="197">
        <f>'[2]22'!D57</f>
        <v>0</v>
      </c>
      <c r="E55" s="197">
        <f>'[2]22'!E57</f>
        <v>0</v>
      </c>
      <c r="F55" s="15">
        <f t="shared" si="6"/>
        <v>84</v>
      </c>
      <c r="G55" s="196">
        <f>'[2]22'!H57</f>
        <v>34</v>
      </c>
      <c r="H55" s="197">
        <f>'[2]22'!I57</f>
        <v>0</v>
      </c>
      <c r="I55" s="197">
        <f>'[2]22'!J57</f>
        <v>0</v>
      </c>
      <c r="J55" s="197">
        <f>'[2]22'!K57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6">
        <f>'[2]22'!B58</f>
        <v>84</v>
      </c>
      <c r="C56" s="197">
        <f>'[2]22'!C58</f>
        <v>0</v>
      </c>
      <c r="D56" s="197">
        <f>'[2]22'!D58</f>
        <v>0</v>
      </c>
      <c r="E56" s="197">
        <f>'[2]22'!E58</f>
        <v>0</v>
      </c>
      <c r="F56" s="15">
        <f t="shared" si="6"/>
        <v>84</v>
      </c>
      <c r="G56" s="196">
        <f>'[2]22'!H58</f>
        <v>34</v>
      </c>
      <c r="H56" s="197">
        <f>'[2]22'!I58</f>
        <v>0</v>
      </c>
      <c r="I56" s="197">
        <f>'[2]22'!J58</f>
        <v>0</v>
      </c>
      <c r="J56" s="197">
        <f>'[2]22'!K58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6">
        <f>'[2]22'!B59</f>
        <v>84</v>
      </c>
      <c r="C57" s="197">
        <f>'[2]22'!C59</f>
        <v>0</v>
      </c>
      <c r="D57" s="197">
        <f>'[2]22'!D59</f>
        <v>0</v>
      </c>
      <c r="E57" s="197">
        <f>'[2]22'!E59</f>
        <v>0</v>
      </c>
      <c r="F57" s="15">
        <f t="shared" si="6"/>
        <v>84</v>
      </c>
      <c r="G57" s="196">
        <f>'[2]22'!H59</f>
        <v>34</v>
      </c>
      <c r="H57" s="197">
        <f>'[2]22'!I59</f>
        <v>0</v>
      </c>
      <c r="I57" s="197">
        <f>'[2]22'!J59</f>
        <v>0</v>
      </c>
      <c r="J57" s="197">
        <f>'[2]22'!K59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6">
        <f>'[2]22'!B60</f>
        <v>84</v>
      </c>
      <c r="C58" s="197">
        <f>'[2]22'!C60</f>
        <v>0</v>
      </c>
      <c r="D58" s="197">
        <f>'[2]22'!D60</f>
        <v>0</v>
      </c>
      <c r="E58" s="197">
        <f>'[2]22'!E60</f>
        <v>0</v>
      </c>
      <c r="F58" s="15">
        <f t="shared" si="6"/>
        <v>84</v>
      </c>
      <c r="G58" s="196">
        <f>'[2]22'!H60</f>
        <v>34</v>
      </c>
      <c r="H58" s="197">
        <f>'[2]22'!I60</f>
        <v>0</v>
      </c>
      <c r="I58" s="197">
        <f>'[2]22'!J60</f>
        <v>0</v>
      </c>
      <c r="J58" s="197">
        <f>'[2]22'!K60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6">
        <f>'[2]22'!B61</f>
        <v>84</v>
      </c>
      <c r="C59" s="197">
        <f>'[2]22'!C61</f>
        <v>0</v>
      </c>
      <c r="D59" s="197">
        <f>'[2]22'!D61</f>
        <v>0</v>
      </c>
      <c r="E59" s="197">
        <f>'[2]22'!E61</f>
        <v>0</v>
      </c>
      <c r="F59" s="15">
        <f t="shared" si="6"/>
        <v>84</v>
      </c>
      <c r="G59" s="196">
        <f>'[2]22'!H61</f>
        <v>33</v>
      </c>
      <c r="H59" s="197">
        <f>'[2]22'!I61</f>
        <v>0</v>
      </c>
      <c r="I59" s="197">
        <f>'[2]22'!J61</f>
        <v>0</v>
      </c>
      <c r="J59" s="197">
        <f>'[2]22'!K61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6">
        <f>'[2]22'!B62</f>
        <v>84</v>
      </c>
      <c r="C60" s="197">
        <f>'[2]22'!C62</f>
        <v>0</v>
      </c>
      <c r="D60" s="197">
        <f>'[2]22'!D62</f>
        <v>0</v>
      </c>
      <c r="E60" s="197">
        <f>'[2]22'!E62</f>
        <v>0</v>
      </c>
      <c r="F60" s="15">
        <f t="shared" si="6"/>
        <v>84</v>
      </c>
      <c r="G60" s="196">
        <f>'[2]22'!H62</f>
        <v>33</v>
      </c>
      <c r="H60" s="197">
        <f>'[2]22'!I62</f>
        <v>0</v>
      </c>
      <c r="I60" s="197">
        <f>'[2]22'!J62</f>
        <v>0</v>
      </c>
      <c r="J60" s="197">
        <f>'[2]22'!K62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6">
        <f>'[2]22'!B63</f>
        <v>84</v>
      </c>
      <c r="C61" s="197">
        <f>'[2]22'!C63</f>
        <v>0</v>
      </c>
      <c r="D61" s="197">
        <f>'[2]22'!D63</f>
        <v>0</v>
      </c>
      <c r="E61" s="197">
        <f>'[2]22'!E63</f>
        <v>0</v>
      </c>
      <c r="F61" s="15">
        <f t="shared" si="6"/>
        <v>84</v>
      </c>
      <c r="G61" s="196">
        <f>'[2]22'!H63</f>
        <v>33</v>
      </c>
      <c r="H61" s="197">
        <f>'[2]22'!I63</f>
        <v>0</v>
      </c>
      <c r="I61" s="197">
        <f>'[2]22'!J63</f>
        <v>0</v>
      </c>
      <c r="J61" s="197">
        <f>'[2]22'!K63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6">
        <f>'[2]22'!B64</f>
        <v>84</v>
      </c>
      <c r="C62" s="197">
        <f>'[2]22'!C64</f>
        <v>0</v>
      </c>
      <c r="D62" s="197">
        <f>'[2]22'!D64</f>
        <v>0</v>
      </c>
      <c r="E62" s="197">
        <f>'[2]22'!E64</f>
        <v>0</v>
      </c>
      <c r="F62" s="15">
        <f t="shared" si="6"/>
        <v>84</v>
      </c>
      <c r="G62" s="196">
        <f>'[2]22'!H64</f>
        <v>33</v>
      </c>
      <c r="H62" s="197">
        <f>'[2]22'!I64</f>
        <v>0</v>
      </c>
      <c r="I62" s="197">
        <f>'[2]22'!J64</f>
        <v>0</v>
      </c>
      <c r="J62" s="197">
        <f>'[2]22'!K64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6">
        <f>'[2]22'!B65</f>
        <v>84</v>
      </c>
      <c r="C63" s="197">
        <f>'[2]22'!C65</f>
        <v>0</v>
      </c>
      <c r="D63" s="197">
        <f>'[2]22'!D65</f>
        <v>0</v>
      </c>
      <c r="E63" s="197">
        <f>'[2]22'!E65</f>
        <v>0</v>
      </c>
      <c r="F63" s="15">
        <f t="shared" si="6"/>
        <v>84</v>
      </c>
      <c r="G63" s="196">
        <f>'[2]22'!H65</f>
        <v>33</v>
      </c>
      <c r="H63" s="197">
        <f>'[2]22'!I65</f>
        <v>0</v>
      </c>
      <c r="I63" s="197">
        <f>'[2]22'!J65</f>
        <v>0</v>
      </c>
      <c r="J63" s="197">
        <f>'[2]22'!K65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6">
        <f>'[2]22'!B66</f>
        <v>84</v>
      </c>
      <c r="C64" s="197">
        <f>'[2]22'!C66</f>
        <v>0</v>
      </c>
      <c r="D64" s="197">
        <f>'[2]22'!D66</f>
        <v>0</v>
      </c>
      <c r="E64" s="197">
        <f>'[2]22'!E66</f>
        <v>0</v>
      </c>
      <c r="F64" s="15">
        <f t="shared" si="6"/>
        <v>84</v>
      </c>
      <c r="G64" s="196">
        <f>'[2]22'!H66</f>
        <v>33</v>
      </c>
      <c r="H64" s="197">
        <f>'[2]22'!I66</f>
        <v>0</v>
      </c>
      <c r="I64" s="197">
        <f>'[2]22'!J66</f>
        <v>0</v>
      </c>
      <c r="J64" s="197">
        <f>'[2]22'!K66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6">
        <f>'[2]22'!B67</f>
        <v>84</v>
      </c>
      <c r="C65" s="197">
        <f>'[2]22'!C67</f>
        <v>0</v>
      </c>
      <c r="D65" s="197">
        <f>'[2]22'!D67</f>
        <v>0</v>
      </c>
      <c r="E65" s="197">
        <f>'[2]22'!E67</f>
        <v>0</v>
      </c>
      <c r="F65" s="15">
        <f t="shared" si="6"/>
        <v>84</v>
      </c>
      <c r="G65" s="196">
        <f>'[2]22'!H67</f>
        <v>33</v>
      </c>
      <c r="H65" s="197">
        <f>'[2]22'!I67</f>
        <v>0</v>
      </c>
      <c r="I65" s="197">
        <f>'[2]22'!J67</f>
        <v>0</v>
      </c>
      <c r="J65" s="197">
        <f>'[2]22'!K67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6">
        <f>'[2]22'!B68</f>
        <v>84</v>
      </c>
      <c r="C66" s="197">
        <f>'[2]22'!C68</f>
        <v>0</v>
      </c>
      <c r="D66" s="197">
        <f>'[2]22'!D68</f>
        <v>0</v>
      </c>
      <c r="E66" s="197">
        <f>'[2]22'!E68</f>
        <v>0</v>
      </c>
      <c r="F66" s="15">
        <f t="shared" si="6"/>
        <v>84</v>
      </c>
      <c r="G66" s="196">
        <f>'[2]22'!H68</f>
        <v>33</v>
      </c>
      <c r="H66" s="197">
        <f>'[2]22'!I68</f>
        <v>0</v>
      </c>
      <c r="I66" s="197">
        <f>'[2]22'!J68</f>
        <v>0</v>
      </c>
      <c r="J66" s="197">
        <f>'[2]22'!K68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6">
        <f>'[2]22'!B69</f>
        <v>84</v>
      </c>
      <c r="C67" s="197">
        <f>'[2]22'!C69</f>
        <v>0</v>
      </c>
      <c r="D67" s="197">
        <f>'[2]22'!D69</f>
        <v>0</v>
      </c>
      <c r="E67" s="197">
        <f>'[2]22'!E69</f>
        <v>0</v>
      </c>
      <c r="F67" s="15">
        <f t="shared" si="6"/>
        <v>84</v>
      </c>
      <c r="G67" s="196">
        <f>'[2]22'!H69</f>
        <v>33</v>
      </c>
      <c r="H67" s="197">
        <f>'[2]22'!I69</f>
        <v>0</v>
      </c>
      <c r="I67" s="197">
        <f>'[2]22'!J69</f>
        <v>0</v>
      </c>
      <c r="J67" s="197">
        <f>'[2]22'!K69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6">
        <f>'[2]22'!B70</f>
        <v>84</v>
      </c>
      <c r="C68" s="197">
        <f>'[2]22'!C70</f>
        <v>0</v>
      </c>
      <c r="D68" s="197">
        <f>'[2]22'!D70</f>
        <v>0</v>
      </c>
      <c r="E68" s="197">
        <f>'[2]22'!E70</f>
        <v>0</v>
      </c>
      <c r="F68" s="15">
        <f t="shared" si="6"/>
        <v>84</v>
      </c>
      <c r="G68" s="196">
        <f>'[2]22'!H70</f>
        <v>33</v>
      </c>
      <c r="H68" s="197">
        <f>'[2]22'!I70</f>
        <v>0</v>
      </c>
      <c r="I68" s="197">
        <f>'[2]22'!J70</f>
        <v>0</v>
      </c>
      <c r="J68" s="197">
        <f>'[2]22'!K70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6">
        <f>'[2]22'!B71</f>
        <v>84</v>
      </c>
      <c r="C69" s="197">
        <f>'[2]22'!C71</f>
        <v>0</v>
      </c>
      <c r="D69" s="197">
        <f>'[2]22'!D71</f>
        <v>0</v>
      </c>
      <c r="E69" s="197">
        <f>'[2]22'!E71</f>
        <v>0</v>
      </c>
      <c r="F69" s="15">
        <f t="shared" ref="F69:F98" si="16">SUM(B69:E69)</f>
        <v>84</v>
      </c>
      <c r="G69" s="196">
        <f>'[2]22'!H71</f>
        <v>33</v>
      </c>
      <c r="H69" s="197">
        <f>'[2]22'!I71</f>
        <v>0</v>
      </c>
      <c r="I69" s="197">
        <f>'[2]22'!J71</f>
        <v>0</v>
      </c>
      <c r="J69" s="197">
        <f>'[2]22'!K71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6">
        <f>'[2]22'!B72</f>
        <v>84</v>
      </c>
      <c r="C70" s="197">
        <f>'[2]22'!C72</f>
        <v>0</v>
      </c>
      <c r="D70" s="197">
        <f>'[2]22'!D72</f>
        <v>0</v>
      </c>
      <c r="E70" s="197">
        <f>'[2]22'!E72</f>
        <v>0</v>
      </c>
      <c r="F70" s="15">
        <f t="shared" si="16"/>
        <v>84</v>
      </c>
      <c r="G70" s="196">
        <f>'[2]22'!H72</f>
        <v>33</v>
      </c>
      <c r="H70" s="197">
        <f>'[2]22'!I72</f>
        <v>0</v>
      </c>
      <c r="I70" s="197">
        <f>'[2]22'!J72</f>
        <v>0</v>
      </c>
      <c r="J70" s="197">
        <f>'[2]22'!K72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6">
        <f>'[2]22'!B73</f>
        <v>84</v>
      </c>
      <c r="C71" s="197">
        <f>'[2]22'!C73</f>
        <v>0</v>
      </c>
      <c r="D71" s="197">
        <f>'[2]22'!D73</f>
        <v>0</v>
      </c>
      <c r="E71" s="197">
        <f>'[2]22'!E73</f>
        <v>0</v>
      </c>
      <c r="F71" s="15">
        <f t="shared" si="16"/>
        <v>84</v>
      </c>
      <c r="G71" s="196">
        <f>'[2]22'!H73</f>
        <v>33</v>
      </c>
      <c r="H71" s="197">
        <f>'[2]22'!I73</f>
        <v>0</v>
      </c>
      <c r="I71" s="197">
        <f>'[2]22'!J73</f>
        <v>0</v>
      </c>
      <c r="J71" s="197">
        <f>'[2]22'!K73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6">
        <f>'[2]22'!B74</f>
        <v>84</v>
      </c>
      <c r="C72" s="197">
        <f>'[2]22'!C74</f>
        <v>0</v>
      </c>
      <c r="D72" s="197">
        <f>'[2]22'!D74</f>
        <v>0</v>
      </c>
      <c r="E72" s="197">
        <f>'[2]22'!E74</f>
        <v>0</v>
      </c>
      <c r="F72" s="15">
        <f t="shared" si="16"/>
        <v>84</v>
      </c>
      <c r="G72" s="196">
        <f>'[2]22'!H74</f>
        <v>33</v>
      </c>
      <c r="H72" s="197">
        <f>'[2]22'!I74</f>
        <v>0</v>
      </c>
      <c r="I72" s="197">
        <f>'[2]22'!J74</f>
        <v>0</v>
      </c>
      <c r="J72" s="197">
        <f>'[2]22'!K74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6">
        <f>'[2]22'!B75</f>
        <v>84</v>
      </c>
      <c r="C73" s="197">
        <f>'[2]22'!C75</f>
        <v>0</v>
      </c>
      <c r="D73" s="197">
        <f>'[2]22'!D75</f>
        <v>0</v>
      </c>
      <c r="E73" s="197">
        <f>'[2]22'!E75</f>
        <v>0</v>
      </c>
      <c r="F73" s="15">
        <f t="shared" si="16"/>
        <v>84</v>
      </c>
      <c r="G73" s="196">
        <f>'[2]22'!H75</f>
        <v>33</v>
      </c>
      <c r="H73" s="197">
        <f>'[2]22'!I75</f>
        <v>0</v>
      </c>
      <c r="I73" s="197">
        <f>'[2]22'!J75</f>
        <v>0</v>
      </c>
      <c r="J73" s="197">
        <f>'[2]22'!K75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6">
        <f>'[2]22'!B76</f>
        <v>84</v>
      </c>
      <c r="C74" s="197">
        <f>'[2]22'!C76</f>
        <v>0</v>
      </c>
      <c r="D74" s="197">
        <f>'[2]22'!D76</f>
        <v>0</v>
      </c>
      <c r="E74" s="197">
        <f>'[2]22'!E76</f>
        <v>0</v>
      </c>
      <c r="F74" s="15">
        <f t="shared" si="16"/>
        <v>84</v>
      </c>
      <c r="G74" s="196">
        <f>'[2]22'!H76</f>
        <v>33</v>
      </c>
      <c r="H74" s="197">
        <f>'[2]22'!I76</f>
        <v>0</v>
      </c>
      <c r="I74" s="197">
        <f>'[2]22'!J76</f>
        <v>0</v>
      </c>
      <c r="J74" s="197">
        <f>'[2]22'!K76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6">
        <f>'[2]22'!B77</f>
        <v>84</v>
      </c>
      <c r="C75" s="197">
        <f>'[2]22'!C77</f>
        <v>0</v>
      </c>
      <c r="D75" s="197">
        <f>'[2]22'!D77</f>
        <v>0</v>
      </c>
      <c r="E75" s="197">
        <f>'[2]22'!E77</f>
        <v>0</v>
      </c>
      <c r="F75" s="15">
        <f t="shared" si="16"/>
        <v>84</v>
      </c>
      <c r="G75" s="196">
        <f>'[2]22'!H77</f>
        <v>34</v>
      </c>
      <c r="H75" s="197">
        <f>'[2]22'!I77</f>
        <v>0</v>
      </c>
      <c r="I75" s="197">
        <f>'[2]22'!J77</f>
        <v>0</v>
      </c>
      <c r="J75" s="197">
        <f>'[2]22'!K77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6">
        <f>'[2]22'!B78</f>
        <v>84</v>
      </c>
      <c r="C76" s="197">
        <f>'[2]22'!C78</f>
        <v>0</v>
      </c>
      <c r="D76" s="197">
        <f>'[2]22'!D78</f>
        <v>0</v>
      </c>
      <c r="E76" s="197">
        <f>'[2]22'!E78</f>
        <v>0</v>
      </c>
      <c r="F76" s="15">
        <f t="shared" si="16"/>
        <v>84</v>
      </c>
      <c r="G76" s="196">
        <f>'[2]22'!H78</f>
        <v>35</v>
      </c>
      <c r="H76" s="197">
        <f>'[2]22'!I78</f>
        <v>0</v>
      </c>
      <c r="I76" s="197">
        <f>'[2]22'!J78</f>
        <v>0</v>
      </c>
      <c r="J76" s="197">
        <f>'[2]22'!K78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6">
        <f>'[2]22'!B79</f>
        <v>84</v>
      </c>
      <c r="C77" s="197">
        <f>'[2]22'!C79</f>
        <v>0</v>
      </c>
      <c r="D77" s="197">
        <f>'[2]22'!D79</f>
        <v>0</v>
      </c>
      <c r="E77" s="197">
        <f>'[2]22'!E79</f>
        <v>0</v>
      </c>
      <c r="F77" s="15">
        <f t="shared" si="16"/>
        <v>84</v>
      </c>
      <c r="G77" s="196">
        <f>'[2]22'!H79</f>
        <v>35</v>
      </c>
      <c r="H77" s="197">
        <f>'[2]22'!I79</f>
        <v>0</v>
      </c>
      <c r="I77" s="197">
        <f>'[2]22'!J79</f>
        <v>0</v>
      </c>
      <c r="J77" s="197">
        <f>'[2]22'!K79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6">
        <f>'[2]22'!B80</f>
        <v>84</v>
      </c>
      <c r="C78" s="197">
        <f>'[2]22'!C80</f>
        <v>0</v>
      </c>
      <c r="D78" s="197">
        <f>'[2]22'!D80</f>
        <v>0</v>
      </c>
      <c r="E78" s="197">
        <f>'[2]22'!E80</f>
        <v>0</v>
      </c>
      <c r="F78" s="15">
        <f t="shared" si="16"/>
        <v>84</v>
      </c>
      <c r="G78" s="196">
        <f>'[2]22'!H80</f>
        <v>35</v>
      </c>
      <c r="H78" s="197">
        <f>'[2]22'!I80</f>
        <v>0</v>
      </c>
      <c r="I78" s="197">
        <f>'[2]22'!J80</f>
        <v>0</v>
      </c>
      <c r="J78" s="197">
        <f>'[2]22'!K80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6">
        <f>'[2]22'!B81</f>
        <v>84</v>
      </c>
      <c r="C79" s="197">
        <f>'[2]22'!C81</f>
        <v>0</v>
      </c>
      <c r="D79" s="197">
        <f>'[2]22'!D81</f>
        <v>0</v>
      </c>
      <c r="E79" s="197">
        <f>'[2]22'!E81</f>
        <v>0</v>
      </c>
      <c r="F79" s="15">
        <f t="shared" si="16"/>
        <v>84</v>
      </c>
      <c r="G79" s="196">
        <f>'[2]22'!H81</f>
        <v>35</v>
      </c>
      <c r="H79" s="197">
        <f>'[2]22'!I81</f>
        <v>0</v>
      </c>
      <c r="I79" s="197">
        <f>'[2]22'!J81</f>
        <v>0</v>
      </c>
      <c r="J79" s="197">
        <f>'[2]22'!K81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6">
        <f>'[2]22'!B82</f>
        <v>84</v>
      </c>
      <c r="C80" s="197">
        <f>'[2]22'!C82</f>
        <v>0</v>
      </c>
      <c r="D80" s="197">
        <f>'[2]22'!D82</f>
        <v>0</v>
      </c>
      <c r="E80" s="197">
        <f>'[2]22'!E82</f>
        <v>0</v>
      </c>
      <c r="F80" s="15">
        <f t="shared" si="16"/>
        <v>84</v>
      </c>
      <c r="G80" s="196">
        <f>'[2]22'!H82</f>
        <v>35</v>
      </c>
      <c r="H80" s="197">
        <f>'[2]22'!I82</f>
        <v>0</v>
      </c>
      <c r="I80" s="197">
        <f>'[2]22'!J82</f>
        <v>0</v>
      </c>
      <c r="J80" s="197">
        <f>'[2]22'!K82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6">
        <f>'[2]22'!B83</f>
        <v>84</v>
      </c>
      <c r="C81" s="197">
        <f>'[2]22'!C83</f>
        <v>0</v>
      </c>
      <c r="D81" s="197">
        <f>'[2]22'!D83</f>
        <v>0</v>
      </c>
      <c r="E81" s="197">
        <f>'[2]22'!E83</f>
        <v>0</v>
      </c>
      <c r="F81" s="15">
        <f t="shared" si="16"/>
        <v>84</v>
      </c>
      <c r="G81" s="196">
        <f>'[2]22'!H83</f>
        <v>36</v>
      </c>
      <c r="H81" s="197">
        <f>'[2]22'!I83</f>
        <v>0</v>
      </c>
      <c r="I81" s="197">
        <f>'[2]22'!J83</f>
        <v>0</v>
      </c>
      <c r="J81" s="197">
        <f>'[2]22'!K83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6">
        <f>'[2]22'!B84</f>
        <v>84</v>
      </c>
      <c r="C82" s="197">
        <f>'[2]22'!C84</f>
        <v>0</v>
      </c>
      <c r="D82" s="197">
        <f>'[2]22'!D84</f>
        <v>0</v>
      </c>
      <c r="E82" s="197">
        <f>'[2]22'!E84</f>
        <v>0</v>
      </c>
      <c r="F82" s="15">
        <f t="shared" si="16"/>
        <v>84</v>
      </c>
      <c r="G82" s="196">
        <f>'[2]22'!H84</f>
        <v>36</v>
      </c>
      <c r="H82" s="197">
        <f>'[2]22'!I84</f>
        <v>0</v>
      </c>
      <c r="I82" s="197">
        <f>'[2]22'!J84</f>
        <v>0</v>
      </c>
      <c r="J82" s="197">
        <f>'[2]22'!K84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6">
        <f>'[2]22'!B85</f>
        <v>84</v>
      </c>
      <c r="C83" s="197">
        <f>'[2]22'!C85</f>
        <v>0</v>
      </c>
      <c r="D83" s="197">
        <f>'[2]22'!D85</f>
        <v>0</v>
      </c>
      <c r="E83" s="197">
        <f>'[2]22'!E85</f>
        <v>0</v>
      </c>
      <c r="F83" s="15">
        <f t="shared" si="16"/>
        <v>84</v>
      </c>
      <c r="G83" s="196">
        <f>'[2]22'!H85</f>
        <v>36</v>
      </c>
      <c r="H83" s="197">
        <f>'[2]22'!I85</f>
        <v>0</v>
      </c>
      <c r="I83" s="197">
        <f>'[2]22'!J85</f>
        <v>0</v>
      </c>
      <c r="J83" s="197">
        <f>'[2]22'!K85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6">
        <f>'[2]22'!B86</f>
        <v>84</v>
      </c>
      <c r="C84" s="197">
        <f>'[2]22'!C86</f>
        <v>0</v>
      </c>
      <c r="D84" s="197">
        <f>'[2]22'!D86</f>
        <v>0</v>
      </c>
      <c r="E84" s="197">
        <f>'[2]22'!E86</f>
        <v>0</v>
      </c>
      <c r="F84" s="15">
        <f t="shared" si="16"/>
        <v>84</v>
      </c>
      <c r="G84" s="196">
        <f>'[2]22'!H86</f>
        <v>36</v>
      </c>
      <c r="H84" s="197">
        <f>'[2]22'!I86</f>
        <v>0</v>
      </c>
      <c r="I84" s="197">
        <f>'[2]22'!J86</f>
        <v>0</v>
      </c>
      <c r="J84" s="197">
        <f>'[2]22'!K86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6">
        <f>'[2]22'!B87</f>
        <v>84</v>
      </c>
      <c r="C85" s="197">
        <f>'[2]22'!C87</f>
        <v>0</v>
      </c>
      <c r="D85" s="197">
        <f>'[2]22'!D87</f>
        <v>0</v>
      </c>
      <c r="E85" s="197">
        <f>'[2]22'!E87</f>
        <v>0</v>
      </c>
      <c r="F85" s="15">
        <f t="shared" si="16"/>
        <v>84</v>
      </c>
      <c r="G85" s="196">
        <f>'[2]22'!H87</f>
        <v>36</v>
      </c>
      <c r="H85" s="197">
        <f>'[2]22'!I87</f>
        <v>0</v>
      </c>
      <c r="I85" s="197">
        <f>'[2]22'!J87</f>
        <v>0</v>
      </c>
      <c r="J85" s="197">
        <f>'[2]22'!K87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6">
        <f>'[2]22'!B88</f>
        <v>84</v>
      </c>
      <c r="C86" s="197">
        <f>'[2]22'!C88</f>
        <v>0</v>
      </c>
      <c r="D86" s="197">
        <f>'[2]22'!D88</f>
        <v>0</v>
      </c>
      <c r="E86" s="197">
        <f>'[2]22'!E88</f>
        <v>0</v>
      </c>
      <c r="F86" s="15">
        <f t="shared" si="16"/>
        <v>84</v>
      </c>
      <c r="G86" s="196">
        <f>'[2]22'!H88</f>
        <v>36</v>
      </c>
      <c r="H86" s="197">
        <f>'[2]22'!I88</f>
        <v>0</v>
      </c>
      <c r="I86" s="197">
        <f>'[2]22'!J88</f>
        <v>0</v>
      </c>
      <c r="J86" s="197">
        <f>'[2]22'!K88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6">
        <f>'[2]22'!B89</f>
        <v>84</v>
      </c>
      <c r="C87" s="197">
        <f>'[2]22'!C89</f>
        <v>0</v>
      </c>
      <c r="D87" s="197">
        <f>'[2]22'!D89</f>
        <v>0</v>
      </c>
      <c r="E87" s="197">
        <f>'[2]22'!E89</f>
        <v>0</v>
      </c>
      <c r="F87" s="15">
        <f t="shared" si="16"/>
        <v>84</v>
      </c>
      <c r="G87" s="196">
        <f>'[2]22'!H89</f>
        <v>36</v>
      </c>
      <c r="H87" s="197">
        <f>'[2]22'!I89</f>
        <v>0</v>
      </c>
      <c r="I87" s="197">
        <f>'[2]22'!J89</f>
        <v>0</v>
      </c>
      <c r="J87" s="197">
        <f>'[2]22'!K89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6">
        <f>'[2]22'!B90</f>
        <v>84</v>
      </c>
      <c r="C88" s="197">
        <f>'[2]22'!C90</f>
        <v>0</v>
      </c>
      <c r="D88" s="197">
        <f>'[2]22'!D90</f>
        <v>0</v>
      </c>
      <c r="E88" s="197">
        <f>'[2]22'!E90</f>
        <v>0</v>
      </c>
      <c r="F88" s="15">
        <f t="shared" si="16"/>
        <v>84</v>
      </c>
      <c r="G88" s="196">
        <f>'[2]22'!H90</f>
        <v>36</v>
      </c>
      <c r="H88" s="197">
        <f>'[2]22'!I90</f>
        <v>0</v>
      </c>
      <c r="I88" s="197">
        <f>'[2]22'!J90</f>
        <v>0</v>
      </c>
      <c r="J88" s="197">
        <f>'[2]22'!K90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6">
        <f>'[2]22'!B91</f>
        <v>84</v>
      </c>
      <c r="C89" s="197">
        <f>'[2]22'!C91</f>
        <v>0</v>
      </c>
      <c r="D89" s="197">
        <f>'[2]22'!D91</f>
        <v>0</v>
      </c>
      <c r="E89" s="197">
        <f>'[2]22'!E91</f>
        <v>0</v>
      </c>
      <c r="F89" s="15">
        <f t="shared" si="16"/>
        <v>84</v>
      </c>
      <c r="G89" s="196">
        <f>'[2]22'!H91</f>
        <v>36</v>
      </c>
      <c r="H89" s="197">
        <f>'[2]22'!I91</f>
        <v>0</v>
      </c>
      <c r="I89" s="197">
        <f>'[2]22'!J91</f>
        <v>0</v>
      </c>
      <c r="J89" s="197">
        <f>'[2]22'!K91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6">
        <f>'[2]22'!B92</f>
        <v>84</v>
      </c>
      <c r="C90" s="197">
        <f>'[2]22'!C92</f>
        <v>0</v>
      </c>
      <c r="D90" s="197">
        <f>'[2]22'!D92</f>
        <v>0</v>
      </c>
      <c r="E90" s="197">
        <f>'[2]22'!E92</f>
        <v>0</v>
      </c>
      <c r="F90" s="15">
        <f t="shared" si="16"/>
        <v>84</v>
      </c>
      <c r="G90" s="196">
        <f>'[2]22'!H92</f>
        <v>36</v>
      </c>
      <c r="H90" s="197">
        <f>'[2]22'!I92</f>
        <v>0</v>
      </c>
      <c r="I90" s="197">
        <f>'[2]22'!J92</f>
        <v>0</v>
      </c>
      <c r="J90" s="197">
        <f>'[2]22'!K92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6">
        <f>'[2]22'!B93</f>
        <v>84</v>
      </c>
      <c r="C91" s="197">
        <f>'[2]22'!C93</f>
        <v>0</v>
      </c>
      <c r="D91" s="197">
        <f>'[2]22'!D93</f>
        <v>0</v>
      </c>
      <c r="E91" s="197">
        <f>'[2]22'!E93</f>
        <v>0</v>
      </c>
      <c r="F91" s="15">
        <f t="shared" si="16"/>
        <v>84</v>
      </c>
      <c r="G91" s="196">
        <f>'[2]22'!H93</f>
        <v>37</v>
      </c>
      <c r="H91" s="197">
        <f>'[2]22'!I93</f>
        <v>0</v>
      </c>
      <c r="I91" s="197">
        <f>'[2]22'!J93</f>
        <v>0</v>
      </c>
      <c r="J91" s="197">
        <f>'[2]22'!K93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6">
        <f>'[2]22'!B94</f>
        <v>84</v>
      </c>
      <c r="C92" s="197">
        <f>'[2]22'!C94</f>
        <v>0</v>
      </c>
      <c r="D92" s="197">
        <f>'[2]22'!D94</f>
        <v>0</v>
      </c>
      <c r="E92" s="197">
        <f>'[2]22'!E94</f>
        <v>0</v>
      </c>
      <c r="F92" s="15">
        <f t="shared" si="16"/>
        <v>84</v>
      </c>
      <c r="G92" s="196">
        <f>'[2]22'!H94</f>
        <v>37</v>
      </c>
      <c r="H92" s="197">
        <f>'[2]22'!I94</f>
        <v>0</v>
      </c>
      <c r="I92" s="197">
        <f>'[2]22'!J94</f>
        <v>0</v>
      </c>
      <c r="J92" s="197">
        <f>'[2]22'!K94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6">
        <f>'[2]22'!B95</f>
        <v>84</v>
      </c>
      <c r="C93" s="197">
        <f>'[2]22'!C95</f>
        <v>0</v>
      </c>
      <c r="D93" s="197">
        <f>'[2]22'!D95</f>
        <v>0</v>
      </c>
      <c r="E93" s="197">
        <f>'[2]22'!E95</f>
        <v>0</v>
      </c>
      <c r="F93" s="15">
        <f t="shared" si="16"/>
        <v>84</v>
      </c>
      <c r="G93" s="196">
        <f>'[2]22'!H95</f>
        <v>37</v>
      </c>
      <c r="H93" s="197">
        <f>'[2]22'!I95</f>
        <v>0</v>
      </c>
      <c r="I93" s="197">
        <f>'[2]22'!J95</f>
        <v>0</v>
      </c>
      <c r="J93" s="197">
        <f>'[2]22'!K95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6">
        <f>'[2]22'!B96</f>
        <v>84</v>
      </c>
      <c r="C94" s="197">
        <f>'[2]22'!C96</f>
        <v>0</v>
      </c>
      <c r="D94" s="197">
        <f>'[2]22'!D96</f>
        <v>0</v>
      </c>
      <c r="E94" s="197">
        <f>'[2]22'!E96</f>
        <v>0</v>
      </c>
      <c r="F94" s="15">
        <f t="shared" si="16"/>
        <v>84</v>
      </c>
      <c r="G94" s="196">
        <f>'[2]22'!H96</f>
        <v>37</v>
      </c>
      <c r="H94" s="197">
        <f>'[2]22'!I96</f>
        <v>0</v>
      </c>
      <c r="I94" s="197">
        <f>'[2]22'!J96</f>
        <v>0</v>
      </c>
      <c r="J94" s="197">
        <f>'[2]22'!K96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6">
        <f>'[2]22'!B97</f>
        <v>84</v>
      </c>
      <c r="C95" s="197">
        <f>'[2]22'!C97</f>
        <v>0</v>
      </c>
      <c r="D95" s="197">
        <f>'[2]22'!D97</f>
        <v>0</v>
      </c>
      <c r="E95" s="197">
        <f>'[2]22'!E97</f>
        <v>0</v>
      </c>
      <c r="F95" s="15">
        <f t="shared" si="16"/>
        <v>84</v>
      </c>
      <c r="G95" s="196">
        <f>'[2]22'!H97</f>
        <v>37</v>
      </c>
      <c r="H95" s="197">
        <f>'[2]22'!I97</f>
        <v>0</v>
      </c>
      <c r="I95" s="197">
        <f>'[2]22'!J97</f>
        <v>0</v>
      </c>
      <c r="J95" s="197">
        <f>'[2]22'!K97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6">
        <f>'[2]22'!B98</f>
        <v>84</v>
      </c>
      <c r="C96" s="197">
        <f>'[2]22'!C98</f>
        <v>0</v>
      </c>
      <c r="D96" s="197">
        <f>'[2]22'!D98</f>
        <v>0</v>
      </c>
      <c r="E96" s="197">
        <f>'[2]22'!E98</f>
        <v>0</v>
      </c>
      <c r="F96" s="15">
        <f t="shared" si="16"/>
        <v>84</v>
      </c>
      <c r="G96" s="196">
        <f>'[2]22'!H98</f>
        <v>37</v>
      </c>
      <c r="H96" s="197">
        <f>'[2]22'!I98</f>
        <v>0</v>
      </c>
      <c r="I96" s="197">
        <f>'[2]22'!J98</f>
        <v>0</v>
      </c>
      <c r="J96" s="197">
        <f>'[2]22'!K98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6">
        <f>'[2]22'!B99</f>
        <v>84</v>
      </c>
      <c r="C97" s="197">
        <f>'[2]22'!C99</f>
        <v>0</v>
      </c>
      <c r="D97" s="197">
        <f>'[2]22'!D99</f>
        <v>0</v>
      </c>
      <c r="E97" s="197">
        <f>'[2]22'!E99</f>
        <v>0</v>
      </c>
      <c r="F97" s="15">
        <f t="shared" si="16"/>
        <v>84</v>
      </c>
      <c r="G97" s="196">
        <f>'[2]22'!H99</f>
        <v>37</v>
      </c>
      <c r="H97" s="197">
        <f>'[2]22'!I99</f>
        <v>0</v>
      </c>
      <c r="I97" s="197">
        <f>'[2]22'!J99</f>
        <v>0</v>
      </c>
      <c r="J97" s="197">
        <f>'[2]22'!K99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6">
        <f>'[2]22'!B100</f>
        <v>84</v>
      </c>
      <c r="C98" s="197">
        <f>'[2]22'!C100</f>
        <v>0</v>
      </c>
      <c r="D98" s="197">
        <f>'[2]22'!D100</f>
        <v>0</v>
      </c>
      <c r="E98" s="197">
        <f>'[2]22'!E100</f>
        <v>0</v>
      </c>
      <c r="F98" s="15">
        <f t="shared" si="16"/>
        <v>84</v>
      </c>
      <c r="G98" s="196">
        <f>'[2]22'!H100</f>
        <v>37</v>
      </c>
      <c r="H98" s="197">
        <f>'[2]22'!I100</f>
        <v>0</v>
      </c>
      <c r="I98" s="197">
        <f>'[2]22'!J100</f>
        <v>0</v>
      </c>
      <c r="J98" s="197">
        <f>'[2]22'!K100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0.86199999999999999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0.86199999999999999</v>
      </c>
      <c r="L99" s="171">
        <f t="shared" si="17"/>
        <v>2.4E-2</v>
      </c>
      <c r="M99" s="171">
        <f t="shared" si="17"/>
        <v>0.84969999999999979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0.84969999999999979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44673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960</v>
      </c>
      <c r="G3" s="16">
        <f>'[3]22'!G5</f>
        <v>0</v>
      </c>
      <c r="H3" s="17">
        <f>SUM(B3:G3)</f>
        <v>1280</v>
      </c>
      <c r="I3" s="15">
        <f>'[3]22'!J5</f>
        <v>256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243</v>
      </c>
      <c r="N3" s="16">
        <f>'[3]22'!O5</f>
        <v>0</v>
      </c>
      <c r="O3" s="17">
        <f>SUM(I3:N3)</f>
        <v>499</v>
      </c>
      <c r="P3" s="18">
        <f>frq!C3</f>
        <v>1</v>
      </c>
      <c r="Q3" s="15">
        <f t="shared" ref="Q3:V18" si="0">IF($P3=1,I3,IF(AND($P3=0.985,I3&gt;0.985*B3),B3*0.985,IF(AND($P3=0.965,I3&gt;0.965*B3),0.965*B3,I3)))</f>
        <v>256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243</v>
      </c>
      <c r="V3" s="16">
        <f t="shared" si="0"/>
        <v>0</v>
      </c>
      <c r="W3" s="17">
        <f>SUM(Q3:V3)</f>
        <v>499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192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243</v>
      </c>
      <c r="AQ3" s="8">
        <f t="shared" si="3"/>
        <v>0</v>
      </c>
      <c r="AR3" s="8">
        <f>SUM(AL3:AQ3)</f>
        <v>435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960</v>
      </c>
      <c r="G4" s="16">
        <f>'[3]22'!G6</f>
        <v>0</v>
      </c>
      <c r="H4" s="17">
        <f>SUM(B4:G4)</f>
        <v>1280</v>
      </c>
      <c r="I4" s="15">
        <f>'[3]22'!J6</f>
        <v>320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243</v>
      </c>
      <c r="N4" s="16">
        <f>'[3]22'!O6</f>
        <v>0</v>
      </c>
      <c r="O4" s="17">
        <f>SUM(I4:N4)</f>
        <v>563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243</v>
      </c>
      <c r="V4" s="16">
        <f>IF($P4=1,N4,IF(AND($P4=0.985,N4&gt;0.985*G4),G4*0.985,IF(AND($P4=0.965,N4&gt;0.965*G4),0.965*G4,N4)))</f>
        <v>0</v>
      </c>
      <c r="W4" s="17">
        <f>SUM(Q4:V4)</f>
        <v>563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243</v>
      </c>
      <c r="AQ4" s="8">
        <f t="shared" si="3"/>
        <v>0</v>
      </c>
      <c r="AR4" s="8">
        <f t="shared" ref="AR4:AR67" si="18">SUM(AL4:AQ4)</f>
        <v>499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960</v>
      </c>
      <c r="G5" s="16">
        <f>'[3]22'!G7</f>
        <v>0</v>
      </c>
      <c r="H5" s="17">
        <f t="shared" ref="H5:H68" si="27">SUM(B5:G5)</f>
        <v>1280</v>
      </c>
      <c r="I5" s="15">
        <f>'[3]22'!J7</f>
        <v>320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173</v>
      </c>
      <c r="N5" s="16">
        <f>'[3]22'!O7</f>
        <v>0</v>
      </c>
      <c r="O5" s="17">
        <f t="shared" ref="O5:O68" si="28">SUM(I5:N5)</f>
        <v>493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173</v>
      </c>
      <c r="V5" s="16">
        <f t="shared" si="0"/>
        <v>0</v>
      </c>
      <c r="W5" s="17">
        <f t="shared" ref="W5:W68" si="30">SUM(Q5:V5)</f>
        <v>493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173</v>
      </c>
      <c r="AQ5" s="8">
        <f t="shared" si="3"/>
        <v>0</v>
      </c>
      <c r="AR5" s="8">
        <f t="shared" si="18"/>
        <v>429</v>
      </c>
      <c r="AT5" s="8">
        <v>47</v>
      </c>
      <c r="AU5" s="8">
        <v>47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47</v>
      </c>
      <c r="BM5" s="8">
        <f t="shared" si="22"/>
        <v>47</v>
      </c>
      <c r="BN5" s="8">
        <f t="shared" si="23"/>
        <v>32</v>
      </c>
      <c r="BO5" s="8">
        <f t="shared" si="24"/>
        <v>32</v>
      </c>
      <c r="BP5" s="182">
        <f t="shared" si="25"/>
        <v>15</v>
      </c>
      <c r="BQ5" s="182">
        <f t="shared" si="26"/>
        <v>15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960</v>
      </c>
      <c r="G6" s="16">
        <f>'[3]22'!G8</f>
        <v>0</v>
      </c>
      <c r="H6" s="17">
        <f t="shared" si="27"/>
        <v>1280</v>
      </c>
      <c r="I6" s="15">
        <f>'[3]22'!J8</f>
        <v>320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153</v>
      </c>
      <c r="N6" s="16">
        <f>'[3]22'!O8</f>
        <v>0</v>
      </c>
      <c r="O6" s="17">
        <f t="shared" si="28"/>
        <v>473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153</v>
      </c>
      <c r="V6" s="16">
        <f t="shared" si="0"/>
        <v>0</v>
      </c>
      <c r="W6" s="17">
        <f t="shared" si="30"/>
        <v>473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153</v>
      </c>
      <c r="AQ6" s="8">
        <f t="shared" si="3"/>
        <v>0</v>
      </c>
      <c r="AR6" s="8">
        <f t="shared" si="18"/>
        <v>409</v>
      </c>
      <c r="AT6" s="8">
        <v>47</v>
      </c>
      <c r="AU6" s="8">
        <v>47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47</v>
      </c>
      <c r="BM6" s="8">
        <f t="shared" si="22"/>
        <v>47</v>
      </c>
      <c r="BN6" s="8">
        <f t="shared" si="23"/>
        <v>32</v>
      </c>
      <c r="BO6" s="8">
        <f t="shared" si="24"/>
        <v>32</v>
      </c>
      <c r="BP6" s="182">
        <f t="shared" si="25"/>
        <v>15</v>
      </c>
      <c r="BQ6" s="182">
        <f t="shared" si="26"/>
        <v>15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960</v>
      </c>
      <c r="G7" s="16">
        <f>'[3]22'!G9</f>
        <v>0</v>
      </c>
      <c r="H7" s="17">
        <f t="shared" si="27"/>
        <v>1280</v>
      </c>
      <c r="I7" s="15">
        <f>'[3]22'!J9</f>
        <v>320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150</v>
      </c>
      <c r="N7" s="16">
        <f>'[3]22'!O9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12</v>
      </c>
      <c r="AC7" s="8">
        <f t="shared" si="9"/>
        <v>0</v>
      </c>
      <c r="AD7" s="8">
        <f t="shared" si="10"/>
        <v>44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12</v>
      </c>
      <c r="AJ7" s="8">
        <f t="shared" si="16"/>
        <v>0</v>
      </c>
      <c r="AK7" s="8">
        <f t="shared" si="17"/>
        <v>44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126</v>
      </c>
      <c r="AQ7" s="8">
        <f t="shared" si="3"/>
        <v>0</v>
      </c>
      <c r="AR7" s="8">
        <f t="shared" si="18"/>
        <v>382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12</v>
      </c>
      <c r="BB7" s="199">
        <v>0</v>
      </c>
      <c r="BC7" s="8">
        <f t="shared" si="19"/>
        <v>44</v>
      </c>
      <c r="BD7" s="199">
        <v>32</v>
      </c>
      <c r="BE7" s="199">
        <v>0</v>
      </c>
      <c r="BF7" s="199">
        <v>0</v>
      </c>
      <c r="BG7" s="199">
        <v>0</v>
      </c>
      <c r="BH7" s="199">
        <v>12</v>
      </c>
      <c r="BI7" s="199">
        <v>0</v>
      </c>
      <c r="BJ7" s="8">
        <f t="shared" si="20"/>
        <v>44</v>
      </c>
      <c r="BL7" s="8">
        <f t="shared" si="21"/>
        <v>32</v>
      </c>
      <c r="BM7" s="8">
        <f t="shared" si="22"/>
        <v>32</v>
      </c>
      <c r="BN7" s="8">
        <f t="shared" si="23"/>
        <v>44</v>
      </c>
      <c r="BO7" s="8">
        <f t="shared" si="24"/>
        <v>44</v>
      </c>
      <c r="BP7" s="182">
        <f t="shared" si="25"/>
        <v>-12</v>
      </c>
      <c r="BQ7" s="182">
        <f t="shared" si="26"/>
        <v>-12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960</v>
      </c>
      <c r="G8" s="16">
        <f>'[3]22'!G10</f>
        <v>0</v>
      </c>
      <c r="H8" s="17">
        <f t="shared" si="27"/>
        <v>1280</v>
      </c>
      <c r="I8" s="15">
        <f>'[3]22'!J10</f>
        <v>320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150</v>
      </c>
      <c r="N8" s="16">
        <f>'[3]22'!O10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14.08</v>
      </c>
      <c r="AC8" s="8">
        <f t="shared" si="9"/>
        <v>0</v>
      </c>
      <c r="AD8" s="8">
        <f t="shared" si="10"/>
        <v>46.08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14.08</v>
      </c>
      <c r="AJ8" s="8">
        <f t="shared" si="16"/>
        <v>0</v>
      </c>
      <c r="AK8" s="8">
        <f t="shared" si="17"/>
        <v>46.08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121.83999999999999</v>
      </c>
      <c r="AQ8" s="8">
        <f t="shared" si="3"/>
        <v>0</v>
      </c>
      <c r="AR8" s="8">
        <f t="shared" si="18"/>
        <v>377.84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14.08</v>
      </c>
      <c r="BB8" s="199">
        <v>0</v>
      </c>
      <c r="BC8" s="8">
        <f t="shared" si="19"/>
        <v>46.08</v>
      </c>
      <c r="BD8" s="199">
        <v>32</v>
      </c>
      <c r="BE8" s="199">
        <v>0</v>
      </c>
      <c r="BF8" s="199">
        <v>0</v>
      </c>
      <c r="BG8" s="199">
        <v>0</v>
      </c>
      <c r="BH8" s="199">
        <v>14.08</v>
      </c>
      <c r="BI8" s="199">
        <v>0</v>
      </c>
      <c r="BJ8" s="8">
        <f t="shared" si="20"/>
        <v>46.08</v>
      </c>
      <c r="BL8" s="8">
        <f t="shared" si="21"/>
        <v>32</v>
      </c>
      <c r="BM8" s="8">
        <f t="shared" si="22"/>
        <v>32</v>
      </c>
      <c r="BN8" s="8">
        <f t="shared" si="23"/>
        <v>46.08</v>
      </c>
      <c r="BO8" s="8">
        <f t="shared" si="24"/>
        <v>46.08</v>
      </c>
      <c r="BP8" s="182">
        <f t="shared" si="25"/>
        <v>-14.079999999999998</v>
      </c>
      <c r="BQ8" s="182">
        <f t="shared" si="26"/>
        <v>-14.079999999999998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960</v>
      </c>
      <c r="G9" s="16">
        <f>'[3]22'!G11</f>
        <v>0</v>
      </c>
      <c r="H9" s="17">
        <f t="shared" si="27"/>
        <v>1280</v>
      </c>
      <c r="I9" s="15">
        <f>'[3]22'!J11</f>
        <v>320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150</v>
      </c>
      <c r="N9" s="16">
        <f>'[3]22'!O11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11.26</v>
      </c>
      <c r="AC9" s="8">
        <f t="shared" si="9"/>
        <v>0</v>
      </c>
      <c r="AD9" s="8">
        <f t="shared" si="10"/>
        <v>43.26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11.26</v>
      </c>
      <c r="AJ9" s="8">
        <f t="shared" si="16"/>
        <v>0</v>
      </c>
      <c r="AK9" s="8">
        <f t="shared" si="17"/>
        <v>43.26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127.48</v>
      </c>
      <c r="AQ9" s="8">
        <f t="shared" si="3"/>
        <v>0</v>
      </c>
      <c r="AR9" s="8">
        <f t="shared" si="18"/>
        <v>383.48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11.26</v>
      </c>
      <c r="BB9" s="199">
        <v>0</v>
      </c>
      <c r="BC9" s="8">
        <f t="shared" si="19"/>
        <v>43.26</v>
      </c>
      <c r="BD9" s="199">
        <v>32</v>
      </c>
      <c r="BE9" s="199">
        <v>0</v>
      </c>
      <c r="BF9" s="199">
        <v>0</v>
      </c>
      <c r="BG9" s="199">
        <v>0</v>
      </c>
      <c r="BH9" s="199">
        <v>11.26</v>
      </c>
      <c r="BI9" s="199">
        <v>0</v>
      </c>
      <c r="BJ9" s="8">
        <f t="shared" si="20"/>
        <v>43.26</v>
      </c>
      <c r="BL9" s="8">
        <f t="shared" si="21"/>
        <v>32</v>
      </c>
      <c r="BM9" s="8">
        <f t="shared" si="22"/>
        <v>32</v>
      </c>
      <c r="BN9" s="8">
        <f t="shared" si="23"/>
        <v>43.26</v>
      </c>
      <c r="BO9" s="8">
        <f t="shared" si="24"/>
        <v>43.26</v>
      </c>
      <c r="BP9" s="182">
        <f t="shared" si="25"/>
        <v>-11.259999999999998</v>
      </c>
      <c r="BQ9" s="182">
        <f t="shared" si="26"/>
        <v>-11.259999999999998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960</v>
      </c>
      <c r="G10" s="16">
        <f>'[3]22'!G12</f>
        <v>0</v>
      </c>
      <c r="H10" s="17">
        <f t="shared" si="27"/>
        <v>1280</v>
      </c>
      <c r="I10" s="15">
        <f>'[3]22'!J12</f>
        <v>320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150</v>
      </c>
      <c r="N10" s="16">
        <f>'[3]22'!O12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14.97</v>
      </c>
      <c r="AC10" s="8">
        <f t="shared" si="9"/>
        <v>0</v>
      </c>
      <c r="AD10" s="8">
        <f t="shared" si="10"/>
        <v>46.97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14.97</v>
      </c>
      <c r="AJ10" s="8">
        <f t="shared" si="16"/>
        <v>0</v>
      </c>
      <c r="AK10" s="8">
        <f t="shared" si="17"/>
        <v>46.97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120.06</v>
      </c>
      <c r="AQ10" s="8">
        <f t="shared" si="3"/>
        <v>0</v>
      </c>
      <c r="AR10" s="8">
        <f t="shared" si="18"/>
        <v>376.06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14.97</v>
      </c>
      <c r="BB10" s="199">
        <v>0</v>
      </c>
      <c r="BC10" s="8">
        <f t="shared" si="19"/>
        <v>46.97</v>
      </c>
      <c r="BD10" s="199">
        <v>32</v>
      </c>
      <c r="BE10" s="199">
        <v>0</v>
      </c>
      <c r="BF10" s="199">
        <v>0</v>
      </c>
      <c r="BG10" s="199">
        <v>0</v>
      </c>
      <c r="BH10" s="199">
        <v>14.97</v>
      </c>
      <c r="BI10" s="199">
        <v>0</v>
      </c>
      <c r="BJ10" s="8">
        <f t="shared" si="20"/>
        <v>46.97</v>
      </c>
      <c r="BL10" s="8">
        <f t="shared" si="21"/>
        <v>32</v>
      </c>
      <c r="BM10" s="8">
        <f t="shared" si="22"/>
        <v>32</v>
      </c>
      <c r="BN10" s="8">
        <f t="shared" si="23"/>
        <v>46.97</v>
      </c>
      <c r="BO10" s="8">
        <f t="shared" si="24"/>
        <v>46.97</v>
      </c>
      <c r="BP10" s="182">
        <f t="shared" si="25"/>
        <v>-14.969999999999999</v>
      </c>
      <c r="BQ10" s="182">
        <f t="shared" si="26"/>
        <v>-14.969999999999999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960</v>
      </c>
      <c r="G11" s="16">
        <f>'[3]22'!G13</f>
        <v>0</v>
      </c>
      <c r="H11" s="17">
        <f t="shared" si="27"/>
        <v>1280</v>
      </c>
      <c r="I11" s="15">
        <f>'[3]22'!J13</f>
        <v>320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150</v>
      </c>
      <c r="N11" s="16">
        <f>'[3]22'!O13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14.97</v>
      </c>
      <c r="AC11" s="8">
        <f t="shared" si="9"/>
        <v>0</v>
      </c>
      <c r="AD11" s="8">
        <f t="shared" si="10"/>
        <v>46.97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14.97</v>
      </c>
      <c r="AJ11" s="8">
        <f t="shared" si="16"/>
        <v>0</v>
      </c>
      <c r="AK11" s="8">
        <f t="shared" si="17"/>
        <v>46.97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120.06</v>
      </c>
      <c r="AQ11" s="8">
        <f t="shared" si="3"/>
        <v>0</v>
      </c>
      <c r="AR11" s="8">
        <f t="shared" si="18"/>
        <v>376.06</v>
      </c>
      <c r="AT11" s="8">
        <v>32</v>
      </c>
      <c r="AU11" s="8">
        <v>32</v>
      </c>
      <c r="AW11" s="199">
        <v>32</v>
      </c>
      <c r="AX11" s="199">
        <v>0</v>
      </c>
      <c r="AY11" s="199">
        <v>0</v>
      </c>
      <c r="AZ11" s="199">
        <v>0</v>
      </c>
      <c r="BA11" s="199">
        <v>14.97</v>
      </c>
      <c r="BB11" s="199">
        <v>0</v>
      </c>
      <c r="BC11" s="8">
        <f t="shared" si="19"/>
        <v>46.97</v>
      </c>
      <c r="BD11" s="199">
        <v>32</v>
      </c>
      <c r="BE11" s="199">
        <v>0</v>
      </c>
      <c r="BF11" s="199">
        <v>0</v>
      </c>
      <c r="BG11" s="199">
        <v>0</v>
      </c>
      <c r="BH11" s="199">
        <v>14.97</v>
      </c>
      <c r="BI11" s="199">
        <v>0</v>
      </c>
      <c r="BJ11" s="8">
        <f t="shared" si="20"/>
        <v>46.97</v>
      </c>
      <c r="BL11" s="8">
        <f t="shared" si="21"/>
        <v>32</v>
      </c>
      <c r="BM11" s="8">
        <f t="shared" si="22"/>
        <v>32</v>
      </c>
      <c r="BN11" s="8">
        <f t="shared" si="23"/>
        <v>46.97</v>
      </c>
      <c r="BO11" s="8">
        <f t="shared" si="24"/>
        <v>46.97</v>
      </c>
      <c r="BP11" s="182">
        <f t="shared" si="25"/>
        <v>-14.969999999999999</v>
      </c>
      <c r="BQ11" s="182">
        <f t="shared" si="26"/>
        <v>-14.969999999999999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960</v>
      </c>
      <c r="G12" s="16">
        <f>'[3]22'!G14</f>
        <v>0</v>
      </c>
      <c r="H12" s="17">
        <f t="shared" si="27"/>
        <v>1280</v>
      </c>
      <c r="I12" s="15">
        <f>'[3]22'!J14</f>
        <v>320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150</v>
      </c>
      <c r="N12" s="16">
        <f>'[3]22'!O14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14.97</v>
      </c>
      <c r="AC12" s="8">
        <f t="shared" si="9"/>
        <v>0</v>
      </c>
      <c r="AD12" s="8">
        <f t="shared" si="10"/>
        <v>46.97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14.97</v>
      </c>
      <c r="AJ12" s="8">
        <f t="shared" si="16"/>
        <v>0</v>
      </c>
      <c r="AK12" s="8">
        <f t="shared" si="17"/>
        <v>46.97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120.06</v>
      </c>
      <c r="AQ12" s="8">
        <f t="shared" si="3"/>
        <v>0</v>
      </c>
      <c r="AR12" s="8">
        <f t="shared" si="18"/>
        <v>376.06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14.97</v>
      </c>
      <c r="BB12" s="199">
        <v>0</v>
      </c>
      <c r="BC12" s="8">
        <f t="shared" si="19"/>
        <v>46.97</v>
      </c>
      <c r="BD12" s="199">
        <v>32</v>
      </c>
      <c r="BE12" s="199">
        <v>0</v>
      </c>
      <c r="BF12" s="199">
        <v>0</v>
      </c>
      <c r="BG12" s="199">
        <v>0</v>
      </c>
      <c r="BH12" s="199">
        <v>14.97</v>
      </c>
      <c r="BI12" s="199">
        <v>0</v>
      </c>
      <c r="BJ12" s="8">
        <f t="shared" si="20"/>
        <v>46.97</v>
      </c>
      <c r="BL12" s="8">
        <f t="shared" si="21"/>
        <v>32</v>
      </c>
      <c r="BM12" s="8">
        <f t="shared" si="22"/>
        <v>32</v>
      </c>
      <c r="BN12" s="8">
        <f t="shared" si="23"/>
        <v>46.97</v>
      </c>
      <c r="BO12" s="8">
        <f t="shared" si="24"/>
        <v>46.97</v>
      </c>
      <c r="BP12" s="182">
        <f t="shared" si="25"/>
        <v>-14.969999999999999</v>
      </c>
      <c r="BQ12" s="182">
        <f t="shared" si="26"/>
        <v>-14.969999999999999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960</v>
      </c>
      <c r="G13" s="16">
        <f>'[3]22'!G15</f>
        <v>0</v>
      </c>
      <c r="H13" s="17">
        <f t="shared" si="27"/>
        <v>1280</v>
      </c>
      <c r="I13" s="15">
        <f>'[3]22'!J15</f>
        <v>320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150</v>
      </c>
      <c r="N13" s="16">
        <f>'[3]22'!O15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11.26</v>
      </c>
      <c r="AC13" s="8">
        <f t="shared" si="9"/>
        <v>0</v>
      </c>
      <c r="AD13" s="8">
        <f t="shared" si="10"/>
        <v>43.26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11.26</v>
      </c>
      <c r="AJ13" s="8">
        <f t="shared" si="16"/>
        <v>0</v>
      </c>
      <c r="AK13" s="8">
        <f t="shared" si="17"/>
        <v>43.26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127.48</v>
      </c>
      <c r="AQ13" s="8">
        <f t="shared" si="3"/>
        <v>0</v>
      </c>
      <c r="AR13" s="8">
        <f t="shared" si="18"/>
        <v>383.48</v>
      </c>
      <c r="AT13" s="8">
        <v>43.26</v>
      </c>
      <c r="AU13" s="8">
        <v>43.26</v>
      </c>
      <c r="AW13" s="199">
        <v>32</v>
      </c>
      <c r="AX13" s="199">
        <v>0</v>
      </c>
      <c r="AY13" s="199">
        <v>0</v>
      </c>
      <c r="AZ13" s="199">
        <v>0</v>
      </c>
      <c r="BA13" s="199">
        <v>11.26</v>
      </c>
      <c r="BB13" s="199">
        <v>0</v>
      </c>
      <c r="BC13" s="8">
        <f t="shared" si="19"/>
        <v>43.26</v>
      </c>
      <c r="BD13" s="199">
        <v>32</v>
      </c>
      <c r="BE13" s="199">
        <v>0</v>
      </c>
      <c r="BF13" s="199">
        <v>0</v>
      </c>
      <c r="BG13" s="199">
        <v>0</v>
      </c>
      <c r="BH13" s="199">
        <v>11.26</v>
      </c>
      <c r="BI13" s="199">
        <v>0</v>
      </c>
      <c r="BJ13" s="8">
        <f t="shared" si="20"/>
        <v>43.26</v>
      </c>
      <c r="BL13" s="8">
        <f t="shared" si="21"/>
        <v>43.26</v>
      </c>
      <c r="BM13" s="8">
        <f t="shared" si="22"/>
        <v>43.26</v>
      </c>
      <c r="BN13" s="8">
        <f t="shared" si="23"/>
        <v>43.26</v>
      </c>
      <c r="BO13" s="8">
        <f t="shared" si="24"/>
        <v>43.26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960</v>
      </c>
      <c r="G14" s="16">
        <f>'[3]22'!G16</f>
        <v>0</v>
      </c>
      <c r="H14" s="17">
        <f t="shared" si="27"/>
        <v>1280</v>
      </c>
      <c r="I14" s="15">
        <f>'[3]22'!J16</f>
        <v>320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150</v>
      </c>
      <c r="N14" s="16">
        <f>'[3]22'!O16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15</v>
      </c>
      <c r="AC14" s="8">
        <f t="shared" si="9"/>
        <v>0</v>
      </c>
      <c r="AD14" s="8">
        <f t="shared" si="10"/>
        <v>47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15</v>
      </c>
      <c r="AJ14" s="8">
        <f t="shared" si="16"/>
        <v>0</v>
      </c>
      <c r="AK14" s="8">
        <f t="shared" si="17"/>
        <v>47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120</v>
      </c>
      <c r="AQ14" s="8">
        <f t="shared" si="3"/>
        <v>0</v>
      </c>
      <c r="AR14" s="8">
        <f t="shared" si="18"/>
        <v>376</v>
      </c>
      <c r="AT14" s="8">
        <v>47</v>
      </c>
      <c r="AU14" s="8">
        <v>47</v>
      </c>
      <c r="AW14" s="199">
        <v>32</v>
      </c>
      <c r="AX14" s="199">
        <v>0</v>
      </c>
      <c r="AY14" s="199">
        <v>0</v>
      </c>
      <c r="AZ14" s="199">
        <v>0</v>
      </c>
      <c r="BA14" s="199">
        <v>15</v>
      </c>
      <c r="BB14" s="199">
        <v>0</v>
      </c>
      <c r="BC14" s="8">
        <f t="shared" si="19"/>
        <v>47</v>
      </c>
      <c r="BD14" s="199">
        <v>32</v>
      </c>
      <c r="BE14" s="199">
        <v>0</v>
      </c>
      <c r="BF14" s="199">
        <v>0</v>
      </c>
      <c r="BG14" s="199">
        <v>0</v>
      </c>
      <c r="BH14" s="199">
        <v>15</v>
      </c>
      <c r="BI14" s="199">
        <v>0</v>
      </c>
      <c r="BJ14" s="8">
        <f t="shared" si="20"/>
        <v>47</v>
      </c>
      <c r="BL14" s="8">
        <f t="shared" si="21"/>
        <v>47</v>
      </c>
      <c r="BM14" s="8">
        <f t="shared" si="22"/>
        <v>47</v>
      </c>
      <c r="BN14" s="8">
        <f t="shared" si="23"/>
        <v>47</v>
      </c>
      <c r="BO14" s="8">
        <f t="shared" si="24"/>
        <v>47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960</v>
      </c>
      <c r="G15" s="16">
        <f>'[3]22'!G17</f>
        <v>0</v>
      </c>
      <c r="H15" s="17">
        <f t="shared" si="27"/>
        <v>1280</v>
      </c>
      <c r="I15" s="15">
        <f>'[3]22'!J17</f>
        <v>320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150</v>
      </c>
      <c r="N15" s="16">
        <f>'[3]22'!O17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14.97</v>
      </c>
      <c r="AC15" s="8">
        <f t="shared" si="9"/>
        <v>0</v>
      </c>
      <c r="AD15" s="8">
        <f t="shared" si="10"/>
        <v>46.97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14.97</v>
      </c>
      <c r="AJ15" s="8">
        <f t="shared" si="16"/>
        <v>0</v>
      </c>
      <c r="AK15" s="8">
        <f t="shared" si="17"/>
        <v>46.97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120.06</v>
      </c>
      <c r="AQ15" s="8">
        <f t="shared" si="3"/>
        <v>0</v>
      </c>
      <c r="AR15" s="8">
        <f t="shared" si="18"/>
        <v>376.06</v>
      </c>
      <c r="AT15" s="8">
        <v>46.97</v>
      </c>
      <c r="AU15" s="8">
        <v>46.97</v>
      </c>
      <c r="AW15" s="199">
        <v>32</v>
      </c>
      <c r="AX15" s="199">
        <v>0</v>
      </c>
      <c r="AY15" s="199">
        <v>0</v>
      </c>
      <c r="AZ15" s="199">
        <v>0</v>
      </c>
      <c r="BA15" s="199">
        <v>14.97</v>
      </c>
      <c r="BB15" s="199">
        <v>0</v>
      </c>
      <c r="BC15" s="8">
        <f t="shared" si="19"/>
        <v>46.97</v>
      </c>
      <c r="BD15" s="199">
        <v>32</v>
      </c>
      <c r="BE15" s="199">
        <v>0</v>
      </c>
      <c r="BF15" s="199">
        <v>0</v>
      </c>
      <c r="BG15" s="199">
        <v>0</v>
      </c>
      <c r="BH15" s="199">
        <v>14.97</v>
      </c>
      <c r="BI15" s="199">
        <v>0</v>
      </c>
      <c r="BJ15" s="8">
        <f t="shared" si="20"/>
        <v>46.97</v>
      </c>
      <c r="BL15" s="8">
        <f t="shared" si="21"/>
        <v>46.97</v>
      </c>
      <c r="BM15" s="8">
        <f t="shared" si="22"/>
        <v>46.97</v>
      </c>
      <c r="BN15" s="8">
        <f t="shared" si="23"/>
        <v>46.97</v>
      </c>
      <c r="BO15" s="8">
        <f t="shared" si="24"/>
        <v>46.97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960</v>
      </c>
      <c r="G16" s="16">
        <f>'[3]22'!G18</f>
        <v>0</v>
      </c>
      <c r="H16" s="17">
        <f t="shared" si="27"/>
        <v>1280</v>
      </c>
      <c r="I16" s="15">
        <f>'[3]22'!J18</f>
        <v>320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150</v>
      </c>
      <c r="N16" s="16">
        <f>'[3]22'!O18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14.97</v>
      </c>
      <c r="AC16" s="8">
        <f t="shared" si="9"/>
        <v>0</v>
      </c>
      <c r="AD16" s="8">
        <f t="shared" si="10"/>
        <v>46.97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14.97</v>
      </c>
      <c r="AJ16" s="8">
        <f t="shared" si="16"/>
        <v>0</v>
      </c>
      <c r="AK16" s="8">
        <f t="shared" si="17"/>
        <v>46.97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120.06</v>
      </c>
      <c r="AQ16" s="8">
        <f t="shared" si="3"/>
        <v>0</v>
      </c>
      <c r="AR16" s="8">
        <f t="shared" si="18"/>
        <v>376.06</v>
      </c>
      <c r="AT16" s="8">
        <v>46.97</v>
      </c>
      <c r="AU16" s="8">
        <v>46.97</v>
      </c>
      <c r="AW16" s="199">
        <v>32</v>
      </c>
      <c r="AX16" s="199">
        <v>0</v>
      </c>
      <c r="AY16" s="199">
        <v>0</v>
      </c>
      <c r="AZ16" s="199">
        <v>0</v>
      </c>
      <c r="BA16" s="199">
        <v>14.97</v>
      </c>
      <c r="BB16" s="199">
        <v>0</v>
      </c>
      <c r="BC16" s="8">
        <f t="shared" si="19"/>
        <v>46.97</v>
      </c>
      <c r="BD16" s="199">
        <v>32</v>
      </c>
      <c r="BE16" s="199">
        <v>0</v>
      </c>
      <c r="BF16" s="199">
        <v>0</v>
      </c>
      <c r="BG16" s="199">
        <v>0</v>
      </c>
      <c r="BH16" s="199">
        <v>14.97</v>
      </c>
      <c r="BI16" s="199">
        <v>0</v>
      </c>
      <c r="BJ16" s="8">
        <f t="shared" si="20"/>
        <v>46.97</v>
      </c>
      <c r="BL16" s="8">
        <f t="shared" si="21"/>
        <v>46.97</v>
      </c>
      <c r="BM16" s="8">
        <f t="shared" si="22"/>
        <v>46.97</v>
      </c>
      <c r="BN16" s="8">
        <f t="shared" si="23"/>
        <v>46.97</v>
      </c>
      <c r="BO16" s="8">
        <f t="shared" si="24"/>
        <v>46.97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960</v>
      </c>
      <c r="G17" s="16">
        <f>'[3]22'!G19</f>
        <v>0</v>
      </c>
      <c r="H17" s="17">
        <f t="shared" si="27"/>
        <v>1280</v>
      </c>
      <c r="I17" s="15">
        <f>'[3]22'!J19</f>
        <v>320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150</v>
      </c>
      <c r="N17" s="16">
        <f>'[3]22'!O19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14.97</v>
      </c>
      <c r="AC17" s="8">
        <f t="shared" si="9"/>
        <v>0</v>
      </c>
      <c r="AD17" s="8">
        <f t="shared" si="10"/>
        <v>46.97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14.97</v>
      </c>
      <c r="AJ17" s="8">
        <f t="shared" si="16"/>
        <v>0</v>
      </c>
      <c r="AK17" s="8">
        <f t="shared" si="17"/>
        <v>46.97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120.06</v>
      </c>
      <c r="AQ17" s="8">
        <f t="shared" si="3"/>
        <v>0</v>
      </c>
      <c r="AR17" s="8">
        <f t="shared" si="18"/>
        <v>376.06</v>
      </c>
      <c r="AT17" s="8">
        <v>46.97</v>
      </c>
      <c r="AU17" s="8">
        <v>46.97</v>
      </c>
      <c r="AW17" s="199">
        <v>32</v>
      </c>
      <c r="AX17" s="199">
        <v>0</v>
      </c>
      <c r="AY17" s="199">
        <v>0</v>
      </c>
      <c r="AZ17" s="199">
        <v>0</v>
      </c>
      <c r="BA17" s="199">
        <v>14.97</v>
      </c>
      <c r="BB17" s="199">
        <v>0</v>
      </c>
      <c r="BC17" s="8">
        <f t="shared" si="19"/>
        <v>46.97</v>
      </c>
      <c r="BD17" s="199">
        <v>32</v>
      </c>
      <c r="BE17" s="199">
        <v>0</v>
      </c>
      <c r="BF17" s="199">
        <v>0</v>
      </c>
      <c r="BG17" s="199">
        <v>0</v>
      </c>
      <c r="BH17" s="199">
        <v>14.97</v>
      </c>
      <c r="BI17" s="199">
        <v>0</v>
      </c>
      <c r="BJ17" s="8">
        <f t="shared" si="20"/>
        <v>46.97</v>
      </c>
      <c r="BL17" s="8">
        <f t="shared" si="21"/>
        <v>46.97</v>
      </c>
      <c r="BM17" s="8">
        <f t="shared" si="22"/>
        <v>46.97</v>
      </c>
      <c r="BN17" s="8">
        <f t="shared" si="23"/>
        <v>46.97</v>
      </c>
      <c r="BO17" s="8">
        <f t="shared" si="24"/>
        <v>46.97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960</v>
      </c>
      <c r="G18" s="16">
        <f>'[3]22'!G20</f>
        <v>0</v>
      </c>
      <c r="H18" s="17">
        <f t="shared" si="27"/>
        <v>1280</v>
      </c>
      <c r="I18" s="15">
        <f>'[3]22'!J20</f>
        <v>320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150</v>
      </c>
      <c r="N18" s="16">
        <f>'[3]22'!O20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14.97</v>
      </c>
      <c r="AC18" s="8">
        <f t="shared" si="9"/>
        <v>0</v>
      </c>
      <c r="AD18" s="8">
        <f t="shared" si="10"/>
        <v>46.97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14.97</v>
      </c>
      <c r="AJ18" s="8">
        <f t="shared" si="16"/>
        <v>0</v>
      </c>
      <c r="AK18" s="8">
        <f t="shared" si="17"/>
        <v>46.97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120.06</v>
      </c>
      <c r="AQ18" s="8">
        <f t="shared" si="3"/>
        <v>0</v>
      </c>
      <c r="AR18" s="8">
        <f t="shared" si="18"/>
        <v>376.06</v>
      </c>
      <c r="AT18" s="8">
        <v>46.97</v>
      </c>
      <c r="AU18" s="8">
        <v>46.97</v>
      </c>
      <c r="AW18" s="199">
        <v>32</v>
      </c>
      <c r="AX18" s="199">
        <v>0</v>
      </c>
      <c r="AY18" s="199">
        <v>0</v>
      </c>
      <c r="AZ18" s="199">
        <v>0</v>
      </c>
      <c r="BA18" s="199">
        <v>14.97</v>
      </c>
      <c r="BB18" s="199">
        <v>0</v>
      </c>
      <c r="BC18" s="8">
        <f t="shared" si="19"/>
        <v>46.97</v>
      </c>
      <c r="BD18" s="199">
        <v>32</v>
      </c>
      <c r="BE18" s="199">
        <v>0</v>
      </c>
      <c r="BF18" s="199">
        <v>0</v>
      </c>
      <c r="BG18" s="199">
        <v>0</v>
      </c>
      <c r="BH18" s="199">
        <v>14.97</v>
      </c>
      <c r="BI18" s="199">
        <v>0</v>
      </c>
      <c r="BJ18" s="8">
        <f t="shared" si="20"/>
        <v>46.97</v>
      </c>
      <c r="BL18" s="8">
        <f t="shared" si="21"/>
        <v>46.97</v>
      </c>
      <c r="BM18" s="8">
        <f t="shared" si="22"/>
        <v>46.97</v>
      </c>
      <c r="BN18" s="8">
        <f t="shared" si="23"/>
        <v>46.97</v>
      </c>
      <c r="BO18" s="8">
        <f t="shared" si="24"/>
        <v>46.97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960</v>
      </c>
      <c r="G19" s="16">
        <f>'[3]22'!G21</f>
        <v>0</v>
      </c>
      <c r="H19" s="17">
        <f t="shared" si="27"/>
        <v>1280</v>
      </c>
      <c r="I19" s="15">
        <f>'[3]22'!J21</f>
        <v>320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150</v>
      </c>
      <c r="N19" s="16">
        <f>'[3]22'!O21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11.01</v>
      </c>
      <c r="AC19" s="8">
        <f t="shared" si="9"/>
        <v>0</v>
      </c>
      <c r="AD19" s="8">
        <f t="shared" si="10"/>
        <v>43.01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11.01</v>
      </c>
      <c r="AJ19" s="8">
        <f t="shared" si="16"/>
        <v>0</v>
      </c>
      <c r="AK19" s="8">
        <f t="shared" si="17"/>
        <v>43.01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127.98</v>
      </c>
      <c r="AQ19" s="8">
        <f t="shared" si="31"/>
        <v>0</v>
      </c>
      <c r="AR19" s="8">
        <f t="shared" si="18"/>
        <v>383.98</v>
      </c>
      <c r="AT19" s="8">
        <v>43.26</v>
      </c>
      <c r="AU19" s="8">
        <v>43.26</v>
      </c>
      <c r="AW19" s="199">
        <v>32</v>
      </c>
      <c r="AX19" s="199">
        <v>0</v>
      </c>
      <c r="AY19" s="199">
        <v>0</v>
      </c>
      <c r="AZ19" s="199">
        <v>0</v>
      </c>
      <c r="BA19" s="199">
        <v>11.01</v>
      </c>
      <c r="BB19" s="199">
        <v>0</v>
      </c>
      <c r="BC19" s="8">
        <f t="shared" si="19"/>
        <v>43.01</v>
      </c>
      <c r="BD19" s="199">
        <v>32</v>
      </c>
      <c r="BE19" s="199">
        <v>0</v>
      </c>
      <c r="BF19" s="199">
        <v>0</v>
      </c>
      <c r="BG19" s="199">
        <v>0</v>
      </c>
      <c r="BH19" s="199">
        <v>11.01</v>
      </c>
      <c r="BI19" s="199">
        <v>0</v>
      </c>
      <c r="BJ19" s="8">
        <f t="shared" si="20"/>
        <v>43.01</v>
      </c>
      <c r="BL19" s="8">
        <f t="shared" si="21"/>
        <v>43.26</v>
      </c>
      <c r="BM19" s="8">
        <f t="shared" si="22"/>
        <v>43.26</v>
      </c>
      <c r="BN19" s="8">
        <f t="shared" si="23"/>
        <v>43.01</v>
      </c>
      <c r="BO19" s="8">
        <f t="shared" si="24"/>
        <v>43.01</v>
      </c>
      <c r="BP19" s="182">
        <f t="shared" si="25"/>
        <v>0.25</v>
      </c>
      <c r="BQ19" s="182">
        <f t="shared" si="26"/>
        <v>0.25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960</v>
      </c>
      <c r="G20" s="16">
        <f>'[3]22'!G22</f>
        <v>0</v>
      </c>
      <c r="H20" s="17">
        <f t="shared" si="27"/>
        <v>1280</v>
      </c>
      <c r="I20" s="15">
        <f>'[3]22'!J22</f>
        <v>320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150</v>
      </c>
      <c r="N20" s="16">
        <f>'[3]22'!O22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15</v>
      </c>
      <c r="AC20" s="8">
        <f t="shared" si="9"/>
        <v>0</v>
      </c>
      <c r="AD20" s="8">
        <f t="shared" si="10"/>
        <v>47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15</v>
      </c>
      <c r="AJ20" s="8">
        <f t="shared" si="16"/>
        <v>0</v>
      </c>
      <c r="AK20" s="8">
        <f t="shared" si="17"/>
        <v>47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120</v>
      </c>
      <c r="AQ20" s="8">
        <f t="shared" si="31"/>
        <v>0</v>
      </c>
      <c r="AR20" s="8">
        <f t="shared" si="18"/>
        <v>376</v>
      </c>
      <c r="AT20" s="8">
        <v>47</v>
      </c>
      <c r="AU20" s="8">
        <v>47</v>
      </c>
      <c r="AW20" s="199">
        <v>32</v>
      </c>
      <c r="AX20" s="199">
        <v>0</v>
      </c>
      <c r="AY20" s="199">
        <v>0</v>
      </c>
      <c r="AZ20" s="199">
        <v>0</v>
      </c>
      <c r="BA20" s="199">
        <v>15</v>
      </c>
      <c r="BB20" s="199">
        <v>0</v>
      </c>
      <c r="BC20" s="8">
        <f t="shared" si="19"/>
        <v>47</v>
      </c>
      <c r="BD20" s="199">
        <v>32</v>
      </c>
      <c r="BE20" s="199">
        <v>0</v>
      </c>
      <c r="BF20" s="199">
        <v>0</v>
      </c>
      <c r="BG20" s="199">
        <v>0</v>
      </c>
      <c r="BH20" s="199">
        <v>15</v>
      </c>
      <c r="BI20" s="199">
        <v>0</v>
      </c>
      <c r="BJ20" s="8">
        <f t="shared" si="20"/>
        <v>47</v>
      </c>
      <c r="BL20" s="8">
        <f t="shared" si="21"/>
        <v>47</v>
      </c>
      <c r="BM20" s="8">
        <f t="shared" si="22"/>
        <v>47</v>
      </c>
      <c r="BN20" s="8">
        <f t="shared" si="23"/>
        <v>47</v>
      </c>
      <c r="BO20" s="8">
        <f t="shared" si="24"/>
        <v>47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960</v>
      </c>
      <c r="G21" s="16">
        <f>'[3]22'!G23</f>
        <v>0</v>
      </c>
      <c r="H21" s="17">
        <f t="shared" si="27"/>
        <v>1280</v>
      </c>
      <c r="I21" s="15">
        <f>'[3]22'!J23</f>
        <v>320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150</v>
      </c>
      <c r="N21" s="16">
        <f>'[3]22'!O23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15</v>
      </c>
      <c r="AC21" s="8">
        <f t="shared" si="9"/>
        <v>0</v>
      </c>
      <c r="AD21" s="8">
        <f t="shared" si="10"/>
        <v>47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15</v>
      </c>
      <c r="AJ21" s="8">
        <f t="shared" si="16"/>
        <v>0</v>
      </c>
      <c r="AK21" s="8">
        <f t="shared" si="17"/>
        <v>47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120</v>
      </c>
      <c r="AQ21" s="8">
        <f t="shared" si="31"/>
        <v>0</v>
      </c>
      <c r="AR21" s="8">
        <f t="shared" si="18"/>
        <v>376</v>
      </c>
      <c r="AT21" s="8">
        <v>47</v>
      </c>
      <c r="AU21" s="8">
        <v>47</v>
      </c>
      <c r="AW21" s="199">
        <v>32</v>
      </c>
      <c r="AX21" s="199">
        <v>0</v>
      </c>
      <c r="AY21" s="199">
        <v>0</v>
      </c>
      <c r="AZ21" s="199">
        <v>0</v>
      </c>
      <c r="BA21" s="199">
        <v>15</v>
      </c>
      <c r="BB21" s="199">
        <v>0</v>
      </c>
      <c r="BC21" s="8">
        <f t="shared" si="19"/>
        <v>47</v>
      </c>
      <c r="BD21" s="199">
        <v>32</v>
      </c>
      <c r="BE21" s="199">
        <v>0</v>
      </c>
      <c r="BF21" s="199">
        <v>0</v>
      </c>
      <c r="BG21" s="199">
        <v>0</v>
      </c>
      <c r="BH21" s="199">
        <v>15</v>
      </c>
      <c r="BI21" s="199">
        <v>0</v>
      </c>
      <c r="BJ21" s="8">
        <f t="shared" si="20"/>
        <v>47</v>
      </c>
      <c r="BL21" s="8">
        <f t="shared" si="21"/>
        <v>47</v>
      </c>
      <c r="BM21" s="8">
        <f t="shared" si="22"/>
        <v>47</v>
      </c>
      <c r="BN21" s="8">
        <f t="shared" si="23"/>
        <v>47</v>
      </c>
      <c r="BO21" s="8">
        <f t="shared" si="24"/>
        <v>47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960</v>
      </c>
      <c r="G22" s="16">
        <f>'[3]22'!G24</f>
        <v>0</v>
      </c>
      <c r="H22" s="17">
        <f t="shared" si="27"/>
        <v>1280</v>
      </c>
      <c r="I22" s="15">
        <f>'[3]22'!J24</f>
        <v>320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150</v>
      </c>
      <c r="N22" s="16">
        <f>'[3]22'!O24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15</v>
      </c>
      <c r="AC22" s="8">
        <f t="shared" si="9"/>
        <v>0</v>
      </c>
      <c r="AD22" s="8">
        <f t="shared" si="10"/>
        <v>47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15</v>
      </c>
      <c r="AJ22" s="8">
        <f t="shared" si="16"/>
        <v>0</v>
      </c>
      <c r="AK22" s="8">
        <f t="shared" si="17"/>
        <v>47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120</v>
      </c>
      <c r="AQ22" s="8">
        <f t="shared" si="31"/>
        <v>0</v>
      </c>
      <c r="AR22" s="8">
        <f t="shared" si="18"/>
        <v>376</v>
      </c>
      <c r="AT22" s="8">
        <v>47</v>
      </c>
      <c r="AU22" s="8">
        <v>47</v>
      </c>
      <c r="AW22" s="199">
        <v>32</v>
      </c>
      <c r="AX22" s="199">
        <v>0</v>
      </c>
      <c r="AY22" s="199">
        <v>0</v>
      </c>
      <c r="AZ22" s="199">
        <v>0</v>
      </c>
      <c r="BA22" s="199">
        <v>15</v>
      </c>
      <c r="BB22" s="199">
        <v>0</v>
      </c>
      <c r="BC22" s="8">
        <f t="shared" si="19"/>
        <v>47</v>
      </c>
      <c r="BD22" s="199">
        <v>32</v>
      </c>
      <c r="BE22" s="199">
        <v>0</v>
      </c>
      <c r="BF22" s="199">
        <v>0</v>
      </c>
      <c r="BG22" s="199">
        <v>0</v>
      </c>
      <c r="BH22" s="199">
        <v>15</v>
      </c>
      <c r="BI22" s="199">
        <v>0</v>
      </c>
      <c r="BJ22" s="8">
        <f t="shared" si="20"/>
        <v>47</v>
      </c>
      <c r="BL22" s="8">
        <f t="shared" si="21"/>
        <v>47</v>
      </c>
      <c r="BM22" s="8">
        <f t="shared" si="22"/>
        <v>47</v>
      </c>
      <c r="BN22" s="8">
        <f t="shared" si="23"/>
        <v>47</v>
      </c>
      <c r="BO22" s="8">
        <f t="shared" si="24"/>
        <v>47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960</v>
      </c>
      <c r="G23" s="16">
        <f>'[3]22'!G25</f>
        <v>0</v>
      </c>
      <c r="H23" s="17">
        <f t="shared" si="27"/>
        <v>1280</v>
      </c>
      <c r="I23" s="15">
        <f>'[3]22'!J25</f>
        <v>320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150</v>
      </c>
      <c r="N23" s="16">
        <f>'[3]22'!O25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15</v>
      </c>
      <c r="AC23" s="8">
        <f t="shared" si="9"/>
        <v>0</v>
      </c>
      <c r="AD23" s="8">
        <f t="shared" si="10"/>
        <v>47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15</v>
      </c>
      <c r="AJ23" s="8">
        <f t="shared" si="16"/>
        <v>0</v>
      </c>
      <c r="AK23" s="8">
        <f t="shared" si="17"/>
        <v>47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120</v>
      </c>
      <c r="AQ23" s="8">
        <f t="shared" si="31"/>
        <v>0</v>
      </c>
      <c r="AR23" s="8">
        <f t="shared" si="18"/>
        <v>376</v>
      </c>
      <c r="AT23" s="8">
        <v>47</v>
      </c>
      <c r="AU23" s="8">
        <v>47</v>
      </c>
      <c r="AW23" s="199">
        <v>32</v>
      </c>
      <c r="AX23" s="199">
        <v>0</v>
      </c>
      <c r="AY23" s="199">
        <v>0</v>
      </c>
      <c r="AZ23" s="199">
        <v>0</v>
      </c>
      <c r="BA23" s="199">
        <v>15</v>
      </c>
      <c r="BB23" s="199">
        <v>0</v>
      </c>
      <c r="BC23" s="8">
        <f t="shared" si="19"/>
        <v>47</v>
      </c>
      <c r="BD23" s="199">
        <v>32</v>
      </c>
      <c r="BE23" s="199">
        <v>0</v>
      </c>
      <c r="BF23" s="199">
        <v>0</v>
      </c>
      <c r="BG23" s="199">
        <v>0</v>
      </c>
      <c r="BH23" s="199">
        <v>15</v>
      </c>
      <c r="BI23" s="199">
        <v>0</v>
      </c>
      <c r="BJ23" s="8">
        <f t="shared" si="20"/>
        <v>47</v>
      </c>
      <c r="BL23" s="8">
        <f t="shared" si="21"/>
        <v>47</v>
      </c>
      <c r="BM23" s="8">
        <f t="shared" si="22"/>
        <v>47</v>
      </c>
      <c r="BN23" s="8">
        <f t="shared" si="23"/>
        <v>47</v>
      </c>
      <c r="BO23" s="8">
        <f t="shared" si="24"/>
        <v>47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960</v>
      </c>
      <c r="G24" s="16">
        <f>'[3]22'!G26</f>
        <v>0</v>
      </c>
      <c r="H24" s="17">
        <f t="shared" si="27"/>
        <v>1280</v>
      </c>
      <c r="I24" s="15">
        <f>'[3]22'!J26</f>
        <v>320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150</v>
      </c>
      <c r="N24" s="16">
        <f>'[3]22'!O26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14.97</v>
      </c>
      <c r="AC24" s="8">
        <f t="shared" si="9"/>
        <v>0</v>
      </c>
      <c r="AD24" s="8">
        <f t="shared" si="10"/>
        <v>46.97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14.97</v>
      </c>
      <c r="AJ24" s="8">
        <f t="shared" si="16"/>
        <v>0</v>
      </c>
      <c r="AK24" s="8">
        <f t="shared" si="17"/>
        <v>46.97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120.06</v>
      </c>
      <c r="AQ24" s="8">
        <f t="shared" si="31"/>
        <v>0</v>
      </c>
      <c r="AR24" s="8">
        <f t="shared" si="18"/>
        <v>376.06</v>
      </c>
      <c r="AT24" s="8">
        <v>46.97</v>
      </c>
      <c r="AU24" s="8">
        <v>46.97</v>
      </c>
      <c r="AW24" s="199">
        <v>32</v>
      </c>
      <c r="AX24" s="199">
        <v>0</v>
      </c>
      <c r="AY24" s="199">
        <v>0</v>
      </c>
      <c r="AZ24" s="199">
        <v>0</v>
      </c>
      <c r="BA24" s="199">
        <v>14.97</v>
      </c>
      <c r="BB24" s="199">
        <v>0</v>
      </c>
      <c r="BC24" s="8">
        <f t="shared" si="19"/>
        <v>46.97</v>
      </c>
      <c r="BD24" s="199">
        <v>32</v>
      </c>
      <c r="BE24" s="199">
        <v>0</v>
      </c>
      <c r="BF24" s="199">
        <v>0</v>
      </c>
      <c r="BG24" s="199">
        <v>0</v>
      </c>
      <c r="BH24" s="199">
        <v>14.97</v>
      </c>
      <c r="BI24" s="199">
        <v>0</v>
      </c>
      <c r="BJ24" s="8">
        <f t="shared" si="20"/>
        <v>46.97</v>
      </c>
      <c r="BL24" s="8">
        <f t="shared" si="21"/>
        <v>46.97</v>
      </c>
      <c r="BM24" s="8">
        <f t="shared" si="22"/>
        <v>46.97</v>
      </c>
      <c r="BN24" s="8">
        <f t="shared" si="23"/>
        <v>46.97</v>
      </c>
      <c r="BO24" s="8">
        <f t="shared" si="24"/>
        <v>46.97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960</v>
      </c>
      <c r="G25" s="16">
        <f>'[3]22'!G27</f>
        <v>0</v>
      </c>
      <c r="H25" s="17">
        <f t="shared" si="27"/>
        <v>1280</v>
      </c>
      <c r="I25" s="15">
        <f>'[3]22'!J27</f>
        <v>320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150</v>
      </c>
      <c r="N25" s="16">
        <f>'[3]22'!O27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10.06</v>
      </c>
      <c r="AC25" s="8">
        <f t="shared" si="9"/>
        <v>0</v>
      </c>
      <c r="AD25" s="8">
        <f t="shared" si="10"/>
        <v>42.06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10.06</v>
      </c>
      <c r="AJ25" s="8">
        <f t="shared" si="16"/>
        <v>0</v>
      </c>
      <c r="AK25" s="8">
        <f t="shared" si="17"/>
        <v>42.06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129.88</v>
      </c>
      <c r="AQ25" s="8">
        <f t="shared" si="31"/>
        <v>0</v>
      </c>
      <c r="AR25" s="8">
        <f t="shared" si="18"/>
        <v>385.88</v>
      </c>
      <c r="AT25" s="8">
        <v>43.26</v>
      </c>
      <c r="AU25" s="8">
        <v>43.26</v>
      </c>
      <c r="AW25" s="199">
        <v>32</v>
      </c>
      <c r="AX25" s="199">
        <v>0</v>
      </c>
      <c r="AY25" s="199">
        <v>0</v>
      </c>
      <c r="AZ25" s="199">
        <v>0</v>
      </c>
      <c r="BA25" s="199">
        <v>10.06</v>
      </c>
      <c r="BB25" s="199">
        <v>0</v>
      </c>
      <c r="BC25" s="8">
        <f t="shared" si="19"/>
        <v>42.06</v>
      </c>
      <c r="BD25" s="199">
        <v>32</v>
      </c>
      <c r="BE25" s="199">
        <v>0</v>
      </c>
      <c r="BF25" s="199">
        <v>0</v>
      </c>
      <c r="BG25" s="199">
        <v>0</v>
      </c>
      <c r="BH25" s="199">
        <v>10.06</v>
      </c>
      <c r="BI25" s="199">
        <v>0</v>
      </c>
      <c r="BJ25" s="8">
        <f t="shared" si="20"/>
        <v>42.06</v>
      </c>
      <c r="BL25" s="8">
        <f t="shared" si="21"/>
        <v>43.26</v>
      </c>
      <c r="BM25" s="8">
        <f t="shared" si="22"/>
        <v>43.26</v>
      </c>
      <c r="BN25" s="8">
        <f t="shared" si="23"/>
        <v>42.06</v>
      </c>
      <c r="BO25" s="8">
        <f t="shared" si="24"/>
        <v>42.06</v>
      </c>
      <c r="BP25" s="182">
        <f t="shared" si="25"/>
        <v>1.1999999999999957</v>
      </c>
      <c r="BQ25" s="182">
        <f t="shared" si="26"/>
        <v>1.1999999999999957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960</v>
      </c>
      <c r="G26" s="16">
        <f>'[3]22'!G28</f>
        <v>0</v>
      </c>
      <c r="H26" s="17">
        <f t="shared" si="27"/>
        <v>1280</v>
      </c>
      <c r="I26" s="15">
        <f>'[3]22'!J28</f>
        <v>320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150</v>
      </c>
      <c r="N26" s="16">
        <f>'[3]22'!O28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14.97</v>
      </c>
      <c r="AC26" s="8">
        <f t="shared" si="9"/>
        <v>0</v>
      </c>
      <c r="AD26" s="8">
        <f t="shared" si="10"/>
        <v>46.97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14.97</v>
      </c>
      <c r="AJ26" s="8">
        <f t="shared" si="16"/>
        <v>0</v>
      </c>
      <c r="AK26" s="8">
        <f t="shared" si="17"/>
        <v>46.97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120.06</v>
      </c>
      <c r="AQ26" s="8">
        <f t="shared" si="31"/>
        <v>0</v>
      </c>
      <c r="AR26" s="8">
        <f t="shared" si="18"/>
        <v>376.06</v>
      </c>
      <c r="AT26" s="8">
        <v>46.97</v>
      </c>
      <c r="AU26" s="8">
        <v>46.97</v>
      </c>
      <c r="AW26" s="199">
        <v>32</v>
      </c>
      <c r="AX26" s="199">
        <v>0</v>
      </c>
      <c r="AY26" s="199">
        <v>0</v>
      </c>
      <c r="AZ26" s="199">
        <v>0</v>
      </c>
      <c r="BA26" s="199">
        <v>14.97</v>
      </c>
      <c r="BB26" s="199">
        <v>0</v>
      </c>
      <c r="BC26" s="8">
        <f t="shared" si="19"/>
        <v>46.97</v>
      </c>
      <c r="BD26" s="199">
        <v>32</v>
      </c>
      <c r="BE26" s="199">
        <v>0</v>
      </c>
      <c r="BF26" s="199">
        <v>0</v>
      </c>
      <c r="BG26" s="199">
        <v>0</v>
      </c>
      <c r="BH26" s="199">
        <v>14.97</v>
      </c>
      <c r="BI26" s="199">
        <v>0</v>
      </c>
      <c r="BJ26" s="8">
        <f t="shared" si="20"/>
        <v>46.97</v>
      </c>
      <c r="BL26" s="8">
        <f t="shared" si="21"/>
        <v>46.97</v>
      </c>
      <c r="BM26" s="8">
        <f t="shared" si="22"/>
        <v>46.97</v>
      </c>
      <c r="BN26" s="8">
        <f t="shared" si="23"/>
        <v>46.97</v>
      </c>
      <c r="BO26" s="8">
        <f t="shared" si="24"/>
        <v>46.97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960</v>
      </c>
      <c r="G27" s="16">
        <f>'[3]22'!G29</f>
        <v>0</v>
      </c>
      <c r="H27" s="17">
        <f t="shared" si="27"/>
        <v>1280</v>
      </c>
      <c r="I27" s="15">
        <f>'[3]22'!J29</f>
        <v>320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150</v>
      </c>
      <c r="N27" s="16">
        <f>'[3]22'!O29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14.87</v>
      </c>
      <c r="AC27" s="8">
        <f t="shared" si="9"/>
        <v>0</v>
      </c>
      <c r="AD27" s="8">
        <f t="shared" si="10"/>
        <v>46.87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14.87</v>
      </c>
      <c r="AJ27" s="8">
        <f t="shared" si="16"/>
        <v>0</v>
      </c>
      <c r="AK27" s="8">
        <f t="shared" si="17"/>
        <v>46.87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120.25999999999999</v>
      </c>
      <c r="AQ27" s="8">
        <f t="shared" si="31"/>
        <v>0</v>
      </c>
      <c r="AR27" s="8">
        <f t="shared" si="18"/>
        <v>376.26</v>
      </c>
      <c r="AT27" s="8">
        <v>46.87</v>
      </c>
      <c r="AU27" s="8">
        <v>46.87</v>
      </c>
      <c r="AW27" s="199">
        <v>32</v>
      </c>
      <c r="AX27" s="199">
        <v>0</v>
      </c>
      <c r="AY27" s="199">
        <v>0</v>
      </c>
      <c r="AZ27" s="199">
        <v>0</v>
      </c>
      <c r="BA27" s="199">
        <v>14.87</v>
      </c>
      <c r="BB27" s="199">
        <v>0</v>
      </c>
      <c r="BC27" s="8">
        <f t="shared" si="19"/>
        <v>46.87</v>
      </c>
      <c r="BD27" s="199">
        <v>32</v>
      </c>
      <c r="BE27" s="199">
        <v>0</v>
      </c>
      <c r="BF27" s="199">
        <v>0</v>
      </c>
      <c r="BG27" s="199">
        <v>0</v>
      </c>
      <c r="BH27" s="199">
        <v>14.87</v>
      </c>
      <c r="BI27" s="199">
        <v>0</v>
      </c>
      <c r="BJ27" s="8">
        <f t="shared" si="20"/>
        <v>46.87</v>
      </c>
      <c r="BL27" s="8">
        <f t="shared" si="21"/>
        <v>46.87</v>
      </c>
      <c r="BM27" s="8">
        <f t="shared" si="22"/>
        <v>46.87</v>
      </c>
      <c r="BN27" s="8">
        <f t="shared" si="23"/>
        <v>46.87</v>
      </c>
      <c r="BO27" s="8">
        <f t="shared" si="24"/>
        <v>46.87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960</v>
      </c>
      <c r="G28" s="16">
        <f>'[3]22'!G30</f>
        <v>0</v>
      </c>
      <c r="H28" s="17">
        <f t="shared" si="27"/>
        <v>1280</v>
      </c>
      <c r="I28" s="15">
        <f>'[3]22'!J30</f>
        <v>320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150</v>
      </c>
      <c r="N28" s="16">
        <f>'[3]22'!O30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14.87</v>
      </c>
      <c r="AC28" s="8">
        <f t="shared" si="9"/>
        <v>0</v>
      </c>
      <c r="AD28" s="8">
        <f t="shared" si="10"/>
        <v>46.87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14.87</v>
      </c>
      <c r="AJ28" s="8">
        <f t="shared" si="16"/>
        <v>0</v>
      </c>
      <c r="AK28" s="8">
        <f t="shared" si="17"/>
        <v>46.87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120.25999999999999</v>
      </c>
      <c r="AQ28" s="8">
        <f t="shared" si="31"/>
        <v>0</v>
      </c>
      <c r="AR28" s="8">
        <f t="shared" si="18"/>
        <v>376.26</v>
      </c>
      <c r="AT28" s="8">
        <v>46.87</v>
      </c>
      <c r="AU28" s="8">
        <v>46.87</v>
      </c>
      <c r="AW28" s="199">
        <v>32</v>
      </c>
      <c r="AX28" s="199">
        <v>0</v>
      </c>
      <c r="AY28" s="199">
        <v>0</v>
      </c>
      <c r="AZ28" s="199">
        <v>0</v>
      </c>
      <c r="BA28" s="199">
        <v>14.87</v>
      </c>
      <c r="BB28" s="199">
        <v>0</v>
      </c>
      <c r="BC28" s="8">
        <f t="shared" si="19"/>
        <v>46.87</v>
      </c>
      <c r="BD28" s="199">
        <v>32</v>
      </c>
      <c r="BE28" s="199">
        <v>0</v>
      </c>
      <c r="BF28" s="199">
        <v>0</v>
      </c>
      <c r="BG28" s="199">
        <v>0</v>
      </c>
      <c r="BH28" s="199">
        <v>14.87</v>
      </c>
      <c r="BI28" s="199">
        <v>0</v>
      </c>
      <c r="BJ28" s="8">
        <f t="shared" si="20"/>
        <v>46.87</v>
      </c>
      <c r="BL28" s="8">
        <f t="shared" si="21"/>
        <v>46.87</v>
      </c>
      <c r="BM28" s="8">
        <f t="shared" si="22"/>
        <v>46.87</v>
      </c>
      <c r="BN28" s="8">
        <f t="shared" si="23"/>
        <v>46.87</v>
      </c>
      <c r="BO28" s="8">
        <f t="shared" si="24"/>
        <v>46.87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960</v>
      </c>
      <c r="G29" s="16">
        <f>'[3]22'!G31</f>
        <v>0</v>
      </c>
      <c r="H29" s="17">
        <f t="shared" si="27"/>
        <v>1280</v>
      </c>
      <c r="I29" s="15">
        <f>'[3]22'!J31</f>
        <v>320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150</v>
      </c>
      <c r="N29" s="16">
        <f>'[3]22'!O31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14.87</v>
      </c>
      <c r="AC29" s="8">
        <f t="shared" si="9"/>
        <v>0</v>
      </c>
      <c r="AD29" s="8">
        <f t="shared" si="10"/>
        <v>46.87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14.87</v>
      </c>
      <c r="AJ29" s="8">
        <f t="shared" si="16"/>
        <v>0</v>
      </c>
      <c r="AK29" s="8">
        <f t="shared" si="17"/>
        <v>46.87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120.25999999999999</v>
      </c>
      <c r="AQ29" s="8">
        <f t="shared" si="31"/>
        <v>0</v>
      </c>
      <c r="AR29" s="8">
        <f t="shared" si="18"/>
        <v>376.26</v>
      </c>
      <c r="AT29" s="8">
        <v>46.87</v>
      </c>
      <c r="AU29" s="8">
        <v>46.87</v>
      </c>
      <c r="AW29" s="199">
        <v>32</v>
      </c>
      <c r="AX29" s="199">
        <v>0</v>
      </c>
      <c r="AY29" s="199">
        <v>0</v>
      </c>
      <c r="AZ29" s="199">
        <v>0</v>
      </c>
      <c r="BA29" s="199">
        <v>14.87</v>
      </c>
      <c r="BB29" s="199">
        <v>0</v>
      </c>
      <c r="BC29" s="8">
        <f t="shared" si="19"/>
        <v>46.87</v>
      </c>
      <c r="BD29" s="199">
        <v>32</v>
      </c>
      <c r="BE29" s="199">
        <v>0</v>
      </c>
      <c r="BF29" s="199">
        <v>0</v>
      </c>
      <c r="BG29" s="199">
        <v>0</v>
      </c>
      <c r="BH29" s="199">
        <v>14.87</v>
      </c>
      <c r="BI29" s="199">
        <v>0</v>
      </c>
      <c r="BJ29" s="8">
        <f t="shared" si="20"/>
        <v>46.87</v>
      </c>
      <c r="BL29" s="8">
        <f t="shared" si="21"/>
        <v>46.87</v>
      </c>
      <c r="BM29" s="8">
        <f t="shared" si="22"/>
        <v>46.87</v>
      </c>
      <c r="BN29" s="8">
        <f t="shared" si="23"/>
        <v>46.87</v>
      </c>
      <c r="BO29" s="8">
        <f t="shared" si="24"/>
        <v>46.87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960</v>
      </c>
      <c r="G30" s="16">
        <f>'[3]22'!G32</f>
        <v>0</v>
      </c>
      <c r="H30" s="17">
        <f t="shared" si="27"/>
        <v>1280</v>
      </c>
      <c r="I30" s="15">
        <f>'[3]22'!J32</f>
        <v>320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150</v>
      </c>
      <c r="N30" s="16">
        <f>'[3]22'!O32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14.97</v>
      </c>
      <c r="AC30" s="8">
        <f t="shared" si="9"/>
        <v>0</v>
      </c>
      <c r="AD30" s="8">
        <f t="shared" si="10"/>
        <v>46.97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14.97</v>
      </c>
      <c r="AJ30" s="8">
        <f t="shared" si="16"/>
        <v>0</v>
      </c>
      <c r="AK30" s="8">
        <f t="shared" si="17"/>
        <v>46.97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120.06</v>
      </c>
      <c r="AQ30" s="8">
        <f t="shared" si="31"/>
        <v>0</v>
      </c>
      <c r="AR30" s="8">
        <f t="shared" si="18"/>
        <v>376.06</v>
      </c>
      <c r="AT30" s="8">
        <v>46.97</v>
      </c>
      <c r="AU30" s="8">
        <v>46.97</v>
      </c>
      <c r="AW30" s="199">
        <v>32</v>
      </c>
      <c r="AX30" s="199">
        <v>0</v>
      </c>
      <c r="AY30" s="199">
        <v>0</v>
      </c>
      <c r="AZ30" s="199">
        <v>0</v>
      </c>
      <c r="BA30" s="199">
        <v>14.97</v>
      </c>
      <c r="BB30" s="199">
        <v>0</v>
      </c>
      <c r="BC30" s="8">
        <f t="shared" si="19"/>
        <v>46.97</v>
      </c>
      <c r="BD30" s="199">
        <v>32</v>
      </c>
      <c r="BE30" s="199">
        <v>0</v>
      </c>
      <c r="BF30" s="199">
        <v>0</v>
      </c>
      <c r="BG30" s="199">
        <v>0</v>
      </c>
      <c r="BH30" s="199">
        <v>14.97</v>
      </c>
      <c r="BI30" s="199">
        <v>0</v>
      </c>
      <c r="BJ30" s="8">
        <f t="shared" si="20"/>
        <v>46.97</v>
      </c>
      <c r="BL30" s="8">
        <f t="shared" si="21"/>
        <v>46.97</v>
      </c>
      <c r="BM30" s="8">
        <f t="shared" si="22"/>
        <v>46.97</v>
      </c>
      <c r="BN30" s="8">
        <f t="shared" si="23"/>
        <v>46.97</v>
      </c>
      <c r="BO30" s="8">
        <f t="shared" si="24"/>
        <v>46.97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960</v>
      </c>
      <c r="G31" s="16">
        <f>'[3]22'!G33</f>
        <v>0</v>
      </c>
      <c r="H31" s="17">
        <f t="shared" si="27"/>
        <v>1280</v>
      </c>
      <c r="I31" s="15">
        <f>'[3]22'!J33</f>
        <v>320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150</v>
      </c>
      <c r="N31" s="16">
        <f>'[3]22'!O33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10.36</v>
      </c>
      <c r="AC31" s="8">
        <f t="shared" si="9"/>
        <v>0</v>
      </c>
      <c r="AD31" s="8">
        <f t="shared" si="10"/>
        <v>42.36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10.36</v>
      </c>
      <c r="AJ31" s="8">
        <f t="shared" si="16"/>
        <v>0</v>
      </c>
      <c r="AK31" s="8">
        <f t="shared" si="17"/>
        <v>42.36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129.27999999999997</v>
      </c>
      <c r="AQ31" s="8">
        <f t="shared" si="31"/>
        <v>0</v>
      </c>
      <c r="AR31" s="8">
        <f t="shared" si="18"/>
        <v>385.28</v>
      </c>
      <c r="AT31" s="8">
        <v>43.26</v>
      </c>
      <c r="AU31" s="8">
        <v>43.26</v>
      </c>
      <c r="AW31" s="199">
        <v>32</v>
      </c>
      <c r="AX31" s="199">
        <v>0</v>
      </c>
      <c r="AY31" s="199">
        <v>0</v>
      </c>
      <c r="AZ31" s="199">
        <v>0</v>
      </c>
      <c r="BA31" s="199">
        <v>10.36</v>
      </c>
      <c r="BB31" s="199">
        <v>0</v>
      </c>
      <c r="BC31" s="8">
        <f t="shared" si="19"/>
        <v>42.36</v>
      </c>
      <c r="BD31" s="199">
        <v>32</v>
      </c>
      <c r="BE31" s="199">
        <v>0</v>
      </c>
      <c r="BF31" s="199">
        <v>0</v>
      </c>
      <c r="BG31" s="199">
        <v>0</v>
      </c>
      <c r="BH31" s="199">
        <v>10.36</v>
      </c>
      <c r="BI31" s="199">
        <v>0</v>
      </c>
      <c r="BJ31" s="8">
        <f t="shared" si="20"/>
        <v>42.36</v>
      </c>
      <c r="BL31" s="8">
        <f t="shared" si="21"/>
        <v>43.26</v>
      </c>
      <c r="BM31" s="8">
        <f t="shared" si="22"/>
        <v>43.26</v>
      </c>
      <c r="BN31" s="8">
        <f t="shared" si="23"/>
        <v>42.36</v>
      </c>
      <c r="BO31" s="8">
        <f t="shared" si="24"/>
        <v>42.36</v>
      </c>
      <c r="BP31" s="182">
        <f t="shared" si="25"/>
        <v>0.89999999999999858</v>
      </c>
      <c r="BQ31" s="182">
        <f t="shared" si="26"/>
        <v>0.89999999999999858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960</v>
      </c>
      <c r="G32" s="16">
        <f>'[3]22'!G34</f>
        <v>0</v>
      </c>
      <c r="H32" s="17">
        <f t="shared" si="27"/>
        <v>1280</v>
      </c>
      <c r="I32" s="15">
        <f>'[3]22'!J34</f>
        <v>320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150</v>
      </c>
      <c r="N32" s="16">
        <f>'[3]22'!O34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14.97</v>
      </c>
      <c r="AC32" s="8">
        <f t="shared" si="9"/>
        <v>0</v>
      </c>
      <c r="AD32" s="8">
        <f t="shared" si="10"/>
        <v>46.97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14.97</v>
      </c>
      <c r="AJ32" s="8">
        <f t="shared" si="16"/>
        <v>0</v>
      </c>
      <c r="AK32" s="8">
        <f t="shared" si="17"/>
        <v>46.97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120.06</v>
      </c>
      <c r="AQ32" s="8">
        <f t="shared" si="31"/>
        <v>0</v>
      </c>
      <c r="AR32" s="8">
        <f t="shared" si="18"/>
        <v>376.06</v>
      </c>
      <c r="AT32" s="8">
        <v>46.97</v>
      </c>
      <c r="AU32" s="8">
        <v>46.97</v>
      </c>
      <c r="AW32" s="199">
        <v>32</v>
      </c>
      <c r="AX32" s="199">
        <v>0</v>
      </c>
      <c r="AY32" s="199">
        <v>0</v>
      </c>
      <c r="AZ32" s="199">
        <v>0</v>
      </c>
      <c r="BA32" s="199">
        <v>14.97</v>
      </c>
      <c r="BB32" s="199">
        <v>0</v>
      </c>
      <c r="BC32" s="8">
        <f t="shared" si="19"/>
        <v>46.97</v>
      </c>
      <c r="BD32" s="199">
        <v>32</v>
      </c>
      <c r="BE32" s="199">
        <v>0</v>
      </c>
      <c r="BF32" s="199">
        <v>0</v>
      </c>
      <c r="BG32" s="199">
        <v>0</v>
      </c>
      <c r="BH32" s="199">
        <v>14.97</v>
      </c>
      <c r="BI32" s="199">
        <v>0</v>
      </c>
      <c r="BJ32" s="8">
        <f t="shared" si="20"/>
        <v>46.97</v>
      </c>
      <c r="BL32" s="8">
        <f t="shared" si="21"/>
        <v>46.97</v>
      </c>
      <c r="BM32" s="8">
        <f t="shared" si="22"/>
        <v>46.97</v>
      </c>
      <c r="BN32" s="8">
        <f t="shared" si="23"/>
        <v>46.97</v>
      </c>
      <c r="BO32" s="8">
        <f t="shared" si="24"/>
        <v>46.97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960</v>
      </c>
      <c r="G33" s="16">
        <f>'[3]22'!G35</f>
        <v>0</v>
      </c>
      <c r="H33" s="17">
        <f t="shared" si="27"/>
        <v>1280</v>
      </c>
      <c r="I33" s="15">
        <f>'[3]22'!J35</f>
        <v>320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150</v>
      </c>
      <c r="N33" s="16">
        <f>'[3]22'!O35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14.87</v>
      </c>
      <c r="AC33" s="8">
        <f t="shared" si="9"/>
        <v>0</v>
      </c>
      <c r="AD33" s="8">
        <f t="shared" si="10"/>
        <v>46.87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14.87</v>
      </c>
      <c r="AJ33" s="8">
        <f t="shared" si="16"/>
        <v>0</v>
      </c>
      <c r="AK33" s="8">
        <f t="shared" si="17"/>
        <v>46.87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120.25999999999999</v>
      </c>
      <c r="AQ33" s="8">
        <f t="shared" si="31"/>
        <v>0</v>
      </c>
      <c r="AR33" s="8">
        <f t="shared" si="18"/>
        <v>376.26</v>
      </c>
      <c r="AT33" s="8">
        <v>46.87</v>
      </c>
      <c r="AU33" s="8">
        <v>46.87</v>
      </c>
      <c r="AW33" s="199">
        <v>32</v>
      </c>
      <c r="AX33" s="199">
        <v>0</v>
      </c>
      <c r="AY33" s="199">
        <v>0</v>
      </c>
      <c r="AZ33" s="199">
        <v>0</v>
      </c>
      <c r="BA33" s="199">
        <v>14.87</v>
      </c>
      <c r="BB33" s="199">
        <v>0</v>
      </c>
      <c r="BC33" s="8">
        <f t="shared" si="19"/>
        <v>46.87</v>
      </c>
      <c r="BD33" s="199">
        <v>32</v>
      </c>
      <c r="BE33" s="199">
        <v>0</v>
      </c>
      <c r="BF33" s="199">
        <v>0</v>
      </c>
      <c r="BG33" s="199">
        <v>0</v>
      </c>
      <c r="BH33" s="199">
        <v>14.87</v>
      </c>
      <c r="BI33" s="199">
        <v>0</v>
      </c>
      <c r="BJ33" s="8">
        <f t="shared" si="20"/>
        <v>46.87</v>
      </c>
      <c r="BL33" s="8">
        <f t="shared" si="21"/>
        <v>46.87</v>
      </c>
      <c r="BM33" s="8">
        <f t="shared" si="22"/>
        <v>46.87</v>
      </c>
      <c r="BN33" s="8">
        <f t="shared" si="23"/>
        <v>46.87</v>
      </c>
      <c r="BO33" s="8">
        <f t="shared" si="24"/>
        <v>46.87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960</v>
      </c>
      <c r="G34" s="16">
        <f>'[3]22'!G36</f>
        <v>0</v>
      </c>
      <c r="H34" s="17">
        <f t="shared" si="27"/>
        <v>1280</v>
      </c>
      <c r="I34" s="15">
        <f>'[3]22'!J36</f>
        <v>320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150</v>
      </c>
      <c r="N34" s="16">
        <f>'[3]22'!O36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14.77</v>
      </c>
      <c r="AC34" s="8">
        <f t="shared" si="9"/>
        <v>0</v>
      </c>
      <c r="AD34" s="8">
        <f t="shared" si="10"/>
        <v>46.769999999999996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14.77</v>
      </c>
      <c r="AJ34" s="8">
        <f t="shared" si="16"/>
        <v>0</v>
      </c>
      <c r="AK34" s="8">
        <f t="shared" si="17"/>
        <v>46.769999999999996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120.46</v>
      </c>
      <c r="AQ34" s="8">
        <f t="shared" si="31"/>
        <v>0</v>
      </c>
      <c r="AR34" s="8">
        <f t="shared" si="18"/>
        <v>376.46</v>
      </c>
      <c r="AT34" s="8">
        <v>46.77</v>
      </c>
      <c r="AU34" s="8">
        <v>46.77</v>
      </c>
      <c r="AW34" s="199">
        <v>32</v>
      </c>
      <c r="AX34" s="199">
        <v>0</v>
      </c>
      <c r="AY34" s="199">
        <v>0</v>
      </c>
      <c r="AZ34" s="199">
        <v>0</v>
      </c>
      <c r="BA34" s="199">
        <v>14.77</v>
      </c>
      <c r="BB34" s="199">
        <v>0</v>
      </c>
      <c r="BC34" s="8">
        <f t="shared" si="19"/>
        <v>46.769999999999996</v>
      </c>
      <c r="BD34" s="199">
        <v>32</v>
      </c>
      <c r="BE34" s="199">
        <v>0</v>
      </c>
      <c r="BF34" s="199">
        <v>0</v>
      </c>
      <c r="BG34" s="199">
        <v>0</v>
      </c>
      <c r="BH34" s="199">
        <v>14.77</v>
      </c>
      <c r="BI34" s="199">
        <v>0</v>
      </c>
      <c r="BJ34" s="8">
        <f t="shared" si="20"/>
        <v>46.769999999999996</v>
      </c>
      <c r="BL34" s="8">
        <f t="shared" si="21"/>
        <v>46.77</v>
      </c>
      <c r="BM34" s="8">
        <f t="shared" si="22"/>
        <v>46.77</v>
      </c>
      <c r="BN34" s="8">
        <f t="shared" si="23"/>
        <v>46.769999999999996</v>
      </c>
      <c r="BO34" s="8">
        <f t="shared" si="24"/>
        <v>46.769999999999996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960</v>
      </c>
      <c r="G35" s="16">
        <f>'[3]22'!G37</f>
        <v>0</v>
      </c>
      <c r="H35" s="17">
        <f t="shared" si="27"/>
        <v>1280</v>
      </c>
      <c r="I35" s="15">
        <f>'[3]22'!J37</f>
        <v>320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150</v>
      </c>
      <c r="N35" s="16">
        <f>'[3]22'!O37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14.65</v>
      </c>
      <c r="AC35" s="8">
        <f t="shared" si="9"/>
        <v>0</v>
      </c>
      <c r="AD35" s="8">
        <f t="shared" si="10"/>
        <v>46.65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14.65</v>
      </c>
      <c r="AJ35" s="8">
        <f t="shared" si="16"/>
        <v>0</v>
      </c>
      <c r="AK35" s="8">
        <f t="shared" si="17"/>
        <v>46.65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120.69999999999999</v>
      </c>
      <c r="AQ35" s="8">
        <f t="shared" si="31"/>
        <v>0</v>
      </c>
      <c r="AR35" s="8">
        <f t="shared" si="18"/>
        <v>376.7</v>
      </c>
      <c r="AT35" s="8">
        <v>46.65</v>
      </c>
      <c r="AU35" s="8">
        <v>46.65</v>
      </c>
      <c r="AW35" s="199">
        <v>32</v>
      </c>
      <c r="AX35" s="199">
        <v>0</v>
      </c>
      <c r="AY35" s="199">
        <v>0</v>
      </c>
      <c r="AZ35" s="199">
        <v>0</v>
      </c>
      <c r="BA35" s="199">
        <v>14.65</v>
      </c>
      <c r="BB35" s="199">
        <v>0</v>
      </c>
      <c r="BC35" s="8">
        <f t="shared" si="19"/>
        <v>46.65</v>
      </c>
      <c r="BD35" s="199">
        <v>32</v>
      </c>
      <c r="BE35" s="199">
        <v>0</v>
      </c>
      <c r="BF35" s="199">
        <v>0</v>
      </c>
      <c r="BG35" s="199">
        <v>0</v>
      </c>
      <c r="BH35" s="199">
        <v>14.65</v>
      </c>
      <c r="BI35" s="199">
        <v>0</v>
      </c>
      <c r="BJ35" s="8">
        <f t="shared" si="20"/>
        <v>46.65</v>
      </c>
      <c r="BL35" s="8">
        <f t="shared" si="21"/>
        <v>46.65</v>
      </c>
      <c r="BM35" s="8">
        <f t="shared" si="22"/>
        <v>46.65</v>
      </c>
      <c r="BN35" s="8">
        <f t="shared" si="23"/>
        <v>46.65</v>
      </c>
      <c r="BO35" s="8">
        <f t="shared" si="24"/>
        <v>46.65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960</v>
      </c>
      <c r="G36" s="16">
        <f>'[3]22'!G38</f>
        <v>0</v>
      </c>
      <c r="H36" s="17">
        <f t="shared" si="27"/>
        <v>1280</v>
      </c>
      <c r="I36" s="15">
        <f>'[3]22'!J38</f>
        <v>320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150</v>
      </c>
      <c r="N36" s="16">
        <f>'[3]22'!O38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14.65</v>
      </c>
      <c r="AC36" s="8">
        <f t="shared" si="9"/>
        <v>0</v>
      </c>
      <c r="AD36" s="8">
        <f t="shared" si="10"/>
        <v>46.65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14.65</v>
      </c>
      <c r="AJ36" s="8">
        <f t="shared" si="16"/>
        <v>0</v>
      </c>
      <c r="AK36" s="8">
        <f t="shared" si="17"/>
        <v>46.65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120.69999999999999</v>
      </c>
      <c r="AQ36" s="8">
        <f t="shared" si="31"/>
        <v>0</v>
      </c>
      <c r="AR36" s="8">
        <f t="shared" si="18"/>
        <v>376.7</v>
      </c>
      <c r="AT36" s="8">
        <v>46.65</v>
      </c>
      <c r="AU36" s="8">
        <v>46.65</v>
      </c>
      <c r="AW36" s="199">
        <v>32</v>
      </c>
      <c r="AX36" s="199">
        <v>0</v>
      </c>
      <c r="AY36" s="199">
        <v>0</v>
      </c>
      <c r="AZ36" s="199">
        <v>0</v>
      </c>
      <c r="BA36" s="199">
        <v>14.65</v>
      </c>
      <c r="BB36" s="199">
        <v>0</v>
      </c>
      <c r="BC36" s="8">
        <f t="shared" si="19"/>
        <v>46.65</v>
      </c>
      <c r="BD36" s="199">
        <v>32</v>
      </c>
      <c r="BE36" s="199">
        <v>0</v>
      </c>
      <c r="BF36" s="199">
        <v>0</v>
      </c>
      <c r="BG36" s="199">
        <v>0</v>
      </c>
      <c r="BH36" s="199">
        <v>14.65</v>
      </c>
      <c r="BI36" s="199">
        <v>0</v>
      </c>
      <c r="BJ36" s="8">
        <f t="shared" si="20"/>
        <v>46.65</v>
      </c>
      <c r="BL36" s="8">
        <f t="shared" si="21"/>
        <v>46.65</v>
      </c>
      <c r="BM36" s="8">
        <f t="shared" si="22"/>
        <v>46.65</v>
      </c>
      <c r="BN36" s="8">
        <f t="shared" si="23"/>
        <v>46.65</v>
      </c>
      <c r="BO36" s="8">
        <f t="shared" si="24"/>
        <v>46.65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960</v>
      </c>
      <c r="G37" s="16">
        <f>'[3]22'!G39</f>
        <v>0</v>
      </c>
      <c r="H37" s="17">
        <f t="shared" si="27"/>
        <v>1280</v>
      </c>
      <c r="I37" s="15">
        <f>'[3]22'!J39</f>
        <v>320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150</v>
      </c>
      <c r="N37" s="16">
        <f>'[3]22'!O39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8.06</v>
      </c>
      <c r="AC37" s="8">
        <f t="shared" si="9"/>
        <v>0</v>
      </c>
      <c r="AD37" s="8">
        <f t="shared" si="10"/>
        <v>40.06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8.06</v>
      </c>
      <c r="AJ37" s="8">
        <f t="shared" si="16"/>
        <v>0</v>
      </c>
      <c r="AK37" s="8">
        <f t="shared" si="17"/>
        <v>40.06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133.88</v>
      </c>
      <c r="AQ37" s="8">
        <f t="shared" si="31"/>
        <v>0</v>
      </c>
      <c r="AR37" s="8">
        <f t="shared" si="18"/>
        <v>389.88</v>
      </c>
      <c r="AT37" s="8">
        <v>40.06</v>
      </c>
      <c r="AU37" s="8">
        <v>40.06</v>
      </c>
      <c r="AW37" s="199">
        <v>32</v>
      </c>
      <c r="AX37" s="199">
        <v>0</v>
      </c>
      <c r="AY37" s="199">
        <v>0</v>
      </c>
      <c r="AZ37" s="199">
        <v>0</v>
      </c>
      <c r="BA37" s="199">
        <v>8.06</v>
      </c>
      <c r="BB37" s="199">
        <v>0</v>
      </c>
      <c r="BC37" s="8">
        <f t="shared" si="19"/>
        <v>40.06</v>
      </c>
      <c r="BD37" s="199">
        <v>32</v>
      </c>
      <c r="BE37" s="199">
        <v>0</v>
      </c>
      <c r="BF37" s="199">
        <v>0</v>
      </c>
      <c r="BG37" s="199">
        <v>0</v>
      </c>
      <c r="BH37" s="199">
        <v>8.06</v>
      </c>
      <c r="BI37" s="199">
        <v>0</v>
      </c>
      <c r="BJ37" s="8">
        <f t="shared" si="20"/>
        <v>40.06</v>
      </c>
      <c r="BL37" s="8">
        <f t="shared" si="21"/>
        <v>40.06</v>
      </c>
      <c r="BM37" s="8">
        <f t="shared" si="22"/>
        <v>40.06</v>
      </c>
      <c r="BN37" s="8">
        <f t="shared" si="23"/>
        <v>40.06</v>
      </c>
      <c r="BO37" s="8">
        <f t="shared" si="24"/>
        <v>40.06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960</v>
      </c>
      <c r="G38" s="16">
        <f>'[3]22'!G40</f>
        <v>0</v>
      </c>
      <c r="H38" s="17">
        <f t="shared" si="27"/>
        <v>1280</v>
      </c>
      <c r="I38" s="15">
        <f>'[3]22'!J40</f>
        <v>320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150</v>
      </c>
      <c r="N38" s="16">
        <f>'[3]22'!O40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14.65</v>
      </c>
      <c r="AC38" s="8">
        <f t="shared" si="9"/>
        <v>0</v>
      </c>
      <c r="AD38" s="8">
        <f t="shared" si="10"/>
        <v>46.65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14.65</v>
      </c>
      <c r="AJ38" s="8">
        <f t="shared" si="16"/>
        <v>0</v>
      </c>
      <c r="AK38" s="8">
        <f t="shared" si="17"/>
        <v>46.65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120.69999999999999</v>
      </c>
      <c r="AQ38" s="8">
        <f t="shared" si="31"/>
        <v>0</v>
      </c>
      <c r="AR38" s="8">
        <f t="shared" si="18"/>
        <v>376.7</v>
      </c>
      <c r="AT38" s="8">
        <v>46.65</v>
      </c>
      <c r="AU38" s="8">
        <v>46.65</v>
      </c>
      <c r="AW38" s="199">
        <v>32</v>
      </c>
      <c r="AX38" s="199">
        <v>0</v>
      </c>
      <c r="AY38" s="199">
        <v>0</v>
      </c>
      <c r="AZ38" s="199">
        <v>0</v>
      </c>
      <c r="BA38" s="199">
        <v>14.65</v>
      </c>
      <c r="BB38" s="199">
        <v>0</v>
      </c>
      <c r="BC38" s="8">
        <f t="shared" si="19"/>
        <v>46.65</v>
      </c>
      <c r="BD38" s="199">
        <v>32</v>
      </c>
      <c r="BE38" s="199">
        <v>0</v>
      </c>
      <c r="BF38" s="199">
        <v>0</v>
      </c>
      <c r="BG38" s="199">
        <v>0</v>
      </c>
      <c r="BH38" s="199">
        <v>14.65</v>
      </c>
      <c r="BI38" s="199">
        <v>0</v>
      </c>
      <c r="BJ38" s="8">
        <f t="shared" si="20"/>
        <v>46.65</v>
      </c>
      <c r="BL38" s="8">
        <f t="shared" si="21"/>
        <v>46.65</v>
      </c>
      <c r="BM38" s="8">
        <f t="shared" si="22"/>
        <v>46.65</v>
      </c>
      <c r="BN38" s="8">
        <f t="shared" si="23"/>
        <v>46.65</v>
      </c>
      <c r="BO38" s="8">
        <f t="shared" si="24"/>
        <v>46.65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960</v>
      </c>
      <c r="G39" s="16">
        <f>'[3]22'!G41</f>
        <v>0</v>
      </c>
      <c r="H39" s="17">
        <f t="shared" si="27"/>
        <v>1280</v>
      </c>
      <c r="I39" s="15">
        <f>'[3]22'!J41</f>
        <v>320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150</v>
      </c>
      <c r="N39" s="16">
        <f>'[3]22'!O41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14.65</v>
      </c>
      <c r="AC39" s="8">
        <f t="shared" si="9"/>
        <v>0</v>
      </c>
      <c r="AD39" s="8">
        <f t="shared" si="10"/>
        <v>46.65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14.65</v>
      </c>
      <c r="AJ39" s="8">
        <f t="shared" si="16"/>
        <v>0</v>
      </c>
      <c r="AK39" s="8">
        <f t="shared" si="17"/>
        <v>46.65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120.69999999999999</v>
      </c>
      <c r="AQ39" s="8">
        <f t="shared" si="31"/>
        <v>0</v>
      </c>
      <c r="AR39" s="8">
        <f t="shared" si="18"/>
        <v>376.7</v>
      </c>
      <c r="AT39" s="8">
        <v>46.65</v>
      </c>
      <c r="AU39" s="8">
        <v>46.65</v>
      </c>
      <c r="AW39" s="199">
        <v>32</v>
      </c>
      <c r="AX39" s="199">
        <v>0</v>
      </c>
      <c r="AY39" s="199">
        <v>0</v>
      </c>
      <c r="AZ39" s="199">
        <v>0</v>
      </c>
      <c r="BA39" s="199">
        <v>14.65</v>
      </c>
      <c r="BB39" s="199">
        <v>0</v>
      </c>
      <c r="BC39" s="8">
        <f t="shared" si="19"/>
        <v>46.65</v>
      </c>
      <c r="BD39" s="199">
        <v>32</v>
      </c>
      <c r="BE39" s="199">
        <v>0</v>
      </c>
      <c r="BF39" s="199">
        <v>0</v>
      </c>
      <c r="BG39" s="199">
        <v>0</v>
      </c>
      <c r="BH39" s="199">
        <v>14.65</v>
      </c>
      <c r="BI39" s="199">
        <v>0</v>
      </c>
      <c r="BJ39" s="8">
        <f t="shared" si="20"/>
        <v>46.65</v>
      </c>
      <c r="BL39" s="8">
        <f t="shared" si="21"/>
        <v>46.65</v>
      </c>
      <c r="BM39" s="8">
        <f t="shared" si="22"/>
        <v>46.65</v>
      </c>
      <c r="BN39" s="8">
        <f t="shared" si="23"/>
        <v>46.65</v>
      </c>
      <c r="BO39" s="8">
        <f t="shared" si="24"/>
        <v>46.65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960</v>
      </c>
      <c r="G40" s="16">
        <f>'[3]22'!G42</f>
        <v>0</v>
      </c>
      <c r="H40" s="17">
        <f t="shared" si="27"/>
        <v>1280</v>
      </c>
      <c r="I40" s="15">
        <f>'[3]22'!J42</f>
        <v>320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150</v>
      </c>
      <c r="N40" s="16">
        <f>'[3]22'!O42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14.65</v>
      </c>
      <c r="AC40" s="8">
        <f t="shared" si="9"/>
        <v>0</v>
      </c>
      <c r="AD40" s="8">
        <f t="shared" si="10"/>
        <v>46.65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14.65</v>
      </c>
      <c r="AJ40" s="8">
        <f t="shared" si="16"/>
        <v>0</v>
      </c>
      <c r="AK40" s="8">
        <f t="shared" si="17"/>
        <v>46.65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120.69999999999999</v>
      </c>
      <c r="AQ40" s="8">
        <f t="shared" si="31"/>
        <v>0</v>
      </c>
      <c r="AR40" s="8">
        <f t="shared" si="18"/>
        <v>376.7</v>
      </c>
      <c r="AT40" s="8">
        <v>46.65</v>
      </c>
      <c r="AU40" s="8">
        <v>46.65</v>
      </c>
      <c r="AW40" s="199">
        <v>32</v>
      </c>
      <c r="AX40" s="199">
        <v>0</v>
      </c>
      <c r="AY40" s="199">
        <v>0</v>
      </c>
      <c r="AZ40" s="199">
        <v>0</v>
      </c>
      <c r="BA40" s="199">
        <v>14.65</v>
      </c>
      <c r="BB40" s="199">
        <v>0</v>
      </c>
      <c r="BC40" s="8">
        <f t="shared" si="19"/>
        <v>46.65</v>
      </c>
      <c r="BD40" s="199">
        <v>32</v>
      </c>
      <c r="BE40" s="199">
        <v>0</v>
      </c>
      <c r="BF40" s="199">
        <v>0</v>
      </c>
      <c r="BG40" s="199">
        <v>0</v>
      </c>
      <c r="BH40" s="199">
        <v>14.65</v>
      </c>
      <c r="BI40" s="199">
        <v>0</v>
      </c>
      <c r="BJ40" s="8">
        <f t="shared" si="20"/>
        <v>46.65</v>
      </c>
      <c r="BL40" s="8">
        <f t="shared" si="21"/>
        <v>46.65</v>
      </c>
      <c r="BM40" s="8">
        <f t="shared" si="22"/>
        <v>46.65</v>
      </c>
      <c r="BN40" s="8">
        <f t="shared" si="23"/>
        <v>46.65</v>
      </c>
      <c r="BO40" s="8">
        <f t="shared" si="24"/>
        <v>46.65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960</v>
      </c>
      <c r="G41" s="16">
        <f>'[3]22'!G43</f>
        <v>0</v>
      </c>
      <c r="H41" s="17">
        <f t="shared" si="27"/>
        <v>1280</v>
      </c>
      <c r="I41" s="15">
        <f>'[3]22'!J43</f>
        <v>320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150</v>
      </c>
      <c r="N41" s="16">
        <f>'[3]22'!O43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14.67</v>
      </c>
      <c r="AC41" s="8">
        <f t="shared" si="9"/>
        <v>0</v>
      </c>
      <c r="AD41" s="8">
        <f t="shared" si="10"/>
        <v>46.67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14.67</v>
      </c>
      <c r="AJ41" s="8">
        <f t="shared" si="16"/>
        <v>0</v>
      </c>
      <c r="AK41" s="8">
        <f t="shared" si="17"/>
        <v>46.67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120.66000000000001</v>
      </c>
      <c r="AQ41" s="8">
        <f t="shared" si="31"/>
        <v>0</v>
      </c>
      <c r="AR41" s="8">
        <f t="shared" si="18"/>
        <v>376.66</v>
      </c>
      <c r="AT41" s="8">
        <v>46.65</v>
      </c>
      <c r="AU41" s="8">
        <v>46.65</v>
      </c>
      <c r="AW41" s="199">
        <v>32</v>
      </c>
      <c r="AX41" s="199">
        <v>0</v>
      </c>
      <c r="AY41" s="199">
        <v>0</v>
      </c>
      <c r="AZ41" s="199">
        <v>0</v>
      </c>
      <c r="BA41" s="199">
        <v>14.67</v>
      </c>
      <c r="BB41" s="199">
        <v>0</v>
      </c>
      <c r="BC41" s="8">
        <f t="shared" si="19"/>
        <v>46.67</v>
      </c>
      <c r="BD41" s="199">
        <v>32</v>
      </c>
      <c r="BE41" s="199">
        <v>0</v>
      </c>
      <c r="BF41" s="199">
        <v>0</v>
      </c>
      <c r="BG41" s="199">
        <v>0</v>
      </c>
      <c r="BH41" s="199">
        <v>14.67</v>
      </c>
      <c r="BI41" s="199">
        <v>0</v>
      </c>
      <c r="BJ41" s="8">
        <f t="shared" si="20"/>
        <v>46.67</v>
      </c>
      <c r="BL41" s="8">
        <f t="shared" si="21"/>
        <v>46.65</v>
      </c>
      <c r="BM41" s="8">
        <f t="shared" si="22"/>
        <v>46.65</v>
      </c>
      <c r="BN41" s="8">
        <f t="shared" si="23"/>
        <v>46.67</v>
      </c>
      <c r="BO41" s="8">
        <f t="shared" si="24"/>
        <v>46.67</v>
      </c>
      <c r="BP41" s="182">
        <f t="shared" si="25"/>
        <v>-2.0000000000003126E-2</v>
      </c>
      <c r="BQ41" s="182">
        <f t="shared" si="26"/>
        <v>-2.0000000000003126E-2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960</v>
      </c>
      <c r="G42" s="16">
        <f>'[3]22'!G44</f>
        <v>0</v>
      </c>
      <c r="H42" s="17">
        <f t="shared" si="27"/>
        <v>1280</v>
      </c>
      <c r="I42" s="15">
        <f>'[3]22'!J44</f>
        <v>320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150</v>
      </c>
      <c r="N42" s="16">
        <f>'[3]22'!O44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14.67</v>
      </c>
      <c r="AC42" s="8">
        <f t="shared" si="9"/>
        <v>0</v>
      </c>
      <c r="AD42" s="8">
        <f t="shared" si="10"/>
        <v>46.67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14.67</v>
      </c>
      <c r="AJ42" s="8">
        <f t="shared" si="16"/>
        <v>0</v>
      </c>
      <c r="AK42" s="8">
        <f t="shared" si="17"/>
        <v>46.67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120.66000000000001</v>
      </c>
      <c r="AQ42" s="8">
        <f t="shared" si="31"/>
        <v>0</v>
      </c>
      <c r="AR42" s="8">
        <f t="shared" si="18"/>
        <v>376.66</v>
      </c>
      <c r="AT42" s="8">
        <v>46.65</v>
      </c>
      <c r="AU42" s="8">
        <v>46.65</v>
      </c>
      <c r="AW42" s="199">
        <v>32</v>
      </c>
      <c r="AX42" s="199">
        <v>0</v>
      </c>
      <c r="AY42" s="199">
        <v>0</v>
      </c>
      <c r="AZ42" s="199">
        <v>0</v>
      </c>
      <c r="BA42" s="199">
        <v>14.67</v>
      </c>
      <c r="BB42" s="199">
        <v>0</v>
      </c>
      <c r="BC42" s="8">
        <f t="shared" si="19"/>
        <v>46.67</v>
      </c>
      <c r="BD42" s="199">
        <v>32</v>
      </c>
      <c r="BE42" s="199">
        <v>0</v>
      </c>
      <c r="BF42" s="199">
        <v>0</v>
      </c>
      <c r="BG42" s="199">
        <v>0</v>
      </c>
      <c r="BH42" s="199">
        <v>14.67</v>
      </c>
      <c r="BI42" s="199">
        <v>0</v>
      </c>
      <c r="BJ42" s="8">
        <f t="shared" si="20"/>
        <v>46.67</v>
      </c>
      <c r="BL42" s="8">
        <f t="shared" si="21"/>
        <v>46.65</v>
      </c>
      <c r="BM42" s="8">
        <f t="shared" si="22"/>
        <v>46.65</v>
      </c>
      <c r="BN42" s="8">
        <f t="shared" si="23"/>
        <v>46.67</v>
      </c>
      <c r="BO42" s="8">
        <f t="shared" si="24"/>
        <v>46.67</v>
      </c>
      <c r="BP42" s="182">
        <f t="shared" si="25"/>
        <v>-2.0000000000003126E-2</v>
      </c>
      <c r="BQ42" s="182">
        <f t="shared" si="26"/>
        <v>-2.0000000000003126E-2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960</v>
      </c>
      <c r="G43" s="16">
        <f>'[3]22'!G45</f>
        <v>0</v>
      </c>
      <c r="H43" s="17">
        <f t="shared" si="27"/>
        <v>1280</v>
      </c>
      <c r="I43" s="15">
        <f>'[3]22'!J45</f>
        <v>320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150</v>
      </c>
      <c r="N43" s="16">
        <f>'[3]22'!O45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7.61</v>
      </c>
      <c r="AC43" s="8">
        <f t="shared" si="9"/>
        <v>0</v>
      </c>
      <c r="AD43" s="8">
        <f t="shared" si="10"/>
        <v>39.61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7.61</v>
      </c>
      <c r="AJ43" s="8">
        <f t="shared" si="16"/>
        <v>0</v>
      </c>
      <c r="AK43" s="8">
        <f t="shared" si="17"/>
        <v>39.61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134.77999999999997</v>
      </c>
      <c r="AQ43" s="8">
        <f t="shared" si="31"/>
        <v>0</v>
      </c>
      <c r="AR43" s="8">
        <f t="shared" si="18"/>
        <v>390.78</v>
      </c>
      <c r="AT43" s="8">
        <v>39.61</v>
      </c>
      <c r="AU43" s="8">
        <v>39.61</v>
      </c>
      <c r="AW43" s="199">
        <v>32</v>
      </c>
      <c r="AX43" s="199">
        <v>0</v>
      </c>
      <c r="AY43" s="199">
        <v>0</v>
      </c>
      <c r="AZ43" s="199">
        <v>0</v>
      </c>
      <c r="BA43" s="199">
        <v>7.61</v>
      </c>
      <c r="BB43" s="199">
        <v>0</v>
      </c>
      <c r="BC43" s="8">
        <f t="shared" si="19"/>
        <v>39.61</v>
      </c>
      <c r="BD43" s="199">
        <v>32</v>
      </c>
      <c r="BE43" s="199">
        <v>0</v>
      </c>
      <c r="BF43" s="199">
        <v>0</v>
      </c>
      <c r="BG43" s="199">
        <v>0</v>
      </c>
      <c r="BH43" s="199">
        <v>7.61</v>
      </c>
      <c r="BI43" s="199">
        <v>0</v>
      </c>
      <c r="BJ43" s="8">
        <f t="shared" si="20"/>
        <v>39.61</v>
      </c>
      <c r="BL43" s="8">
        <f t="shared" si="21"/>
        <v>39.61</v>
      </c>
      <c r="BM43" s="8">
        <f t="shared" si="22"/>
        <v>39.61</v>
      </c>
      <c r="BN43" s="8">
        <f t="shared" si="23"/>
        <v>39.61</v>
      </c>
      <c r="BO43" s="8">
        <f t="shared" si="24"/>
        <v>39.61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960</v>
      </c>
      <c r="G44" s="16">
        <f>'[3]22'!G46</f>
        <v>0</v>
      </c>
      <c r="H44" s="17">
        <f t="shared" si="27"/>
        <v>1280</v>
      </c>
      <c r="I44" s="15">
        <f>'[3]22'!J46</f>
        <v>320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150</v>
      </c>
      <c r="N44" s="16">
        <f>'[3]22'!O46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14.67</v>
      </c>
      <c r="AC44" s="8">
        <f t="shared" si="9"/>
        <v>0</v>
      </c>
      <c r="AD44" s="8">
        <f t="shared" si="10"/>
        <v>46.67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14.67</v>
      </c>
      <c r="AJ44" s="8">
        <f t="shared" si="16"/>
        <v>0</v>
      </c>
      <c r="AK44" s="8">
        <f t="shared" si="17"/>
        <v>46.67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120.66000000000001</v>
      </c>
      <c r="AQ44" s="8">
        <f t="shared" si="31"/>
        <v>0</v>
      </c>
      <c r="AR44" s="8">
        <f t="shared" si="18"/>
        <v>376.66</v>
      </c>
      <c r="AT44" s="8">
        <v>46.67</v>
      </c>
      <c r="AU44" s="8">
        <v>46.67</v>
      </c>
      <c r="AW44" s="199">
        <v>32</v>
      </c>
      <c r="AX44" s="199">
        <v>0</v>
      </c>
      <c r="AY44" s="199">
        <v>0</v>
      </c>
      <c r="AZ44" s="199">
        <v>0</v>
      </c>
      <c r="BA44" s="199">
        <v>14.67</v>
      </c>
      <c r="BB44" s="199">
        <v>0</v>
      </c>
      <c r="BC44" s="8">
        <f t="shared" si="19"/>
        <v>46.67</v>
      </c>
      <c r="BD44" s="199">
        <v>32</v>
      </c>
      <c r="BE44" s="199">
        <v>0</v>
      </c>
      <c r="BF44" s="199">
        <v>0</v>
      </c>
      <c r="BG44" s="199">
        <v>0</v>
      </c>
      <c r="BH44" s="199">
        <v>14.67</v>
      </c>
      <c r="BI44" s="199">
        <v>0</v>
      </c>
      <c r="BJ44" s="8">
        <f t="shared" si="20"/>
        <v>46.67</v>
      </c>
      <c r="BL44" s="8">
        <f t="shared" si="21"/>
        <v>46.67</v>
      </c>
      <c r="BM44" s="8">
        <f t="shared" si="22"/>
        <v>46.67</v>
      </c>
      <c r="BN44" s="8">
        <f t="shared" si="23"/>
        <v>46.67</v>
      </c>
      <c r="BO44" s="8">
        <f t="shared" si="24"/>
        <v>46.67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960</v>
      </c>
      <c r="G45" s="16">
        <f>'[3]22'!G47</f>
        <v>0</v>
      </c>
      <c r="H45" s="17">
        <f t="shared" si="27"/>
        <v>1280</v>
      </c>
      <c r="I45" s="15">
        <f>'[3]22'!J47</f>
        <v>320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150</v>
      </c>
      <c r="N45" s="16">
        <f>'[3]22'!O47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14.67</v>
      </c>
      <c r="AC45" s="8">
        <f t="shared" si="9"/>
        <v>0</v>
      </c>
      <c r="AD45" s="8">
        <f t="shared" si="10"/>
        <v>46.67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14.67</v>
      </c>
      <c r="AJ45" s="8">
        <f t="shared" si="16"/>
        <v>0</v>
      </c>
      <c r="AK45" s="8">
        <f t="shared" si="17"/>
        <v>46.67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120.66000000000001</v>
      </c>
      <c r="AQ45" s="8">
        <f t="shared" si="31"/>
        <v>0</v>
      </c>
      <c r="AR45" s="8">
        <f t="shared" si="18"/>
        <v>376.66</v>
      </c>
      <c r="AT45" s="8">
        <v>46.67</v>
      </c>
      <c r="AU45" s="8">
        <v>46.67</v>
      </c>
      <c r="AW45" s="199">
        <v>32</v>
      </c>
      <c r="AX45" s="199">
        <v>0</v>
      </c>
      <c r="AY45" s="199">
        <v>0</v>
      </c>
      <c r="AZ45" s="199">
        <v>0</v>
      </c>
      <c r="BA45" s="199">
        <v>14.67</v>
      </c>
      <c r="BB45" s="199">
        <v>0</v>
      </c>
      <c r="BC45" s="8">
        <f t="shared" si="19"/>
        <v>46.67</v>
      </c>
      <c r="BD45" s="199">
        <v>32</v>
      </c>
      <c r="BE45" s="199">
        <v>0</v>
      </c>
      <c r="BF45" s="199">
        <v>0</v>
      </c>
      <c r="BG45" s="199">
        <v>0</v>
      </c>
      <c r="BH45" s="199">
        <v>14.67</v>
      </c>
      <c r="BI45" s="199">
        <v>0</v>
      </c>
      <c r="BJ45" s="8">
        <f t="shared" si="20"/>
        <v>46.67</v>
      </c>
      <c r="BL45" s="8">
        <f t="shared" si="21"/>
        <v>46.67</v>
      </c>
      <c r="BM45" s="8">
        <f t="shared" si="22"/>
        <v>46.67</v>
      </c>
      <c r="BN45" s="8">
        <f t="shared" si="23"/>
        <v>46.67</v>
      </c>
      <c r="BO45" s="8">
        <f t="shared" si="24"/>
        <v>46.67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960</v>
      </c>
      <c r="G46" s="16">
        <f>'[3]22'!G48</f>
        <v>0</v>
      </c>
      <c r="H46" s="17">
        <f t="shared" si="27"/>
        <v>1280</v>
      </c>
      <c r="I46" s="15">
        <f>'[3]22'!J48</f>
        <v>320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150</v>
      </c>
      <c r="N46" s="16">
        <f>'[3]22'!O48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14.67</v>
      </c>
      <c r="AC46" s="8">
        <f t="shared" si="9"/>
        <v>0</v>
      </c>
      <c r="AD46" s="8">
        <f t="shared" si="10"/>
        <v>46.67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14.67</v>
      </c>
      <c r="AJ46" s="8">
        <f t="shared" si="16"/>
        <v>0</v>
      </c>
      <c r="AK46" s="8">
        <f t="shared" si="17"/>
        <v>46.67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120.66000000000001</v>
      </c>
      <c r="AQ46" s="8">
        <f t="shared" si="31"/>
        <v>0</v>
      </c>
      <c r="AR46" s="8">
        <f t="shared" si="18"/>
        <v>376.66</v>
      </c>
      <c r="AT46" s="8">
        <v>46.67</v>
      </c>
      <c r="AU46" s="8">
        <v>46.67</v>
      </c>
      <c r="AW46" s="199">
        <v>32</v>
      </c>
      <c r="AX46" s="199">
        <v>0</v>
      </c>
      <c r="AY46" s="199">
        <v>0</v>
      </c>
      <c r="AZ46" s="199">
        <v>0</v>
      </c>
      <c r="BA46" s="199">
        <v>14.67</v>
      </c>
      <c r="BB46" s="199">
        <v>0</v>
      </c>
      <c r="BC46" s="8">
        <f t="shared" si="19"/>
        <v>46.67</v>
      </c>
      <c r="BD46" s="199">
        <v>32</v>
      </c>
      <c r="BE46" s="199">
        <v>0</v>
      </c>
      <c r="BF46" s="199">
        <v>0</v>
      </c>
      <c r="BG46" s="199">
        <v>0</v>
      </c>
      <c r="BH46" s="199">
        <v>14.67</v>
      </c>
      <c r="BI46" s="199">
        <v>0</v>
      </c>
      <c r="BJ46" s="8">
        <f t="shared" si="20"/>
        <v>46.67</v>
      </c>
      <c r="BL46" s="8">
        <f t="shared" si="21"/>
        <v>46.67</v>
      </c>
      <c r="BM46" s="8">
        <f t="shared" si="22"/>
        <v>46.67</v>
      </c>
      <c r="BN46" s="8">
        <f t="shared" si="23"/>
        <v>46.67</v>
      </c>
      <c r="BO46" s="8">
        <f t="shared" si="24"/>
        <v>46.67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960</v>
      </c>
      <c r="G47" s="16">
        <f>'[3]22'!G49</f>
        <v>0</v>
      </c>
      <c r="H47" s="17">
        <f t="shared" si="27"/>
        <v>1280</v>
      </c>
      <c r="I47" s="15">
        <f>'[3]22'!J49</f>
        <v>320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150</v>
      </c>
      <c r="N47" s="16">
        <f>'[3]22'!O49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14.67</v>
      </c>
      <c r="AC47" s="8">
        <f t="shared" si="9"/>
        <v>0</v>
      </c>
      <c r="AD47" s="8">
        <f t="shared" si="10"/>
        <v>46.67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14.67</v>
      </c>
      <c r="AJ47" s="8">
        <f t="shared" si="16"/>
        <v>0</v>
      </c>
      <c r="AK47" s="8">
        <f t="shared" si="17"/>
        <v>46.67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120.66000000000001</v>
      </c>
      <c r="AQ47" s="8">
        <f t="shared" si="31"/>
        <v>0</v>
      </c>
      <c r="AR47" s="8">
        <f t="shared" si="18"/>
        <v>376.66</v>
      </c>
      <c r="AT47" s="8">
        <v>46.67</v>
      </c>
      <c r="AU47" s="8">
        <v>46.67</v>
      </c>
      <c r="AW47" s="199">
        <v>32</v>
      </c>
      <c r="AX47" s="199">
        <v>0</v>
      </c>
      <c r="AY47" s="199">
        <v>0</v>
      </c>
      <c r="AZ47" s="199">
        <v>0</v>
      </c>
      <c r="BA47" s="199">
        <v>14.67</v>
      </c>
      <c r="BB47" s="199">
        <v>0</v>
      </c>
      <c r="BC47" s="8">
        <f t="shared" si="19"/>
        <v>46.67</v>
      </c>
      <c r="BD47" s="199">
        <v>32</v>
      </c>
      <c r="BE47" s="199">
        <v>0</v>
      </c>
      <c r="BF47" s="199">
        <v>0</v>
      </c>
      <c r="BG47" s="199">
        <v>0</v>
      </c>
      <c r="BH47" s="199">
        <v>14.67</v>
      </c>
      <c r="BI47" s="199">
        <v>0</v>
      </c>
      <c r="BJ47" s="8">
        <f t="shared" si="20"/>
        <v>46.67</v>
      </c>
      <c r="BL47" s="8">
        <f t="shared" si="21"/>
        <v>46.67</v>
      </c>
      <c r="BM47" s="8">
        <f t="shared" si="22"/>
        <v>46.67</v>
      </c>
      <c r="BN47" s="8">
        <f t="shared" si="23"/>
        <v>46.67</v>
      </c>
      <c r="BO47" s="8">
        <f t="shared" si="24"/>
        <v>46.67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960</v>
      </c>
      <c r="G48" s="16">
        <f>'[3]22'!G50</f>
        <v>0</v>
      </c>
      <c r="H48" s="17">
        <f t="shared" si="27"/>
        <v>1280</v>
      </c>
      <c r="I48" s="15">
        <f>'[3]22'!J50</f>
        <v>320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150</v>
      </c>
      <c r="N48" s="16">
        <f>'[3]22'!O50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14.67</v>
      </c>
      <c r="AC48" s="8">
        <f t="shared" si="9"/>
        <v>0</v>
      </c>
      <c r="AD48" s="8">
        <f t="shared" si="10"/>
        <v>46.67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14.67</v>
      </c>
      <c r="AJ48" s="8">
        <f t="shared" si="16"/>
        <v>0</v>
      </c>
      <c r="AK48" s="8">
        <f t="shared" si="17"/>
        <v>46.67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120.66000000000001</v>
      </c>
      <c r="AQ48" s="8">
        <f t="shared" si="31"/>
        <v>0</v>
      </c>
      <c r="AR48" s="8">
        <f t="shared" si="18"/>
        <v>376.66</v>
      </c>
      <c r="AT48" s="8">
        <v>46.67</v>
      </c>
      <c r="AU48" s="8">
        <v>46.67</v>
      </c>
      <c r="AW48" s="199">
        <v>32</v>
      </c>
      <c r="AX48" s="199">
        <v>0</v>
      </c>
      <c r="AY48" s="199">
        <v>0</v>
      </c>
      <c r="AZ48" s="199">
        <v>0</v>
      </c>
      <c r="BA48" s="199">
        <v>14.67</v>
      </c>
      <c r="BB48" s="199">
        <v>0</v>
      </c>
      <c r="BC48" s="8">
        <f t="shared" si="19"/>
        <v>46.67</v>
      </c>
      <c r="BD48" s="199">
        <v>32</v>
      </c>
      <c r="BE48" s="199">
        <v>0</v>
      </c>
      <c r="BF48" s="199">
        <v>0</v>
      </c>
      <c r="BG48" s="199">
        <v>0</v>
      </c>
      <c r="BH48" s="199">
        <v>14.67</v>
      </c>
      <c r="BI48" s="199">
        <v>0</v>
      </c>
      <c r="BJ48" s="8">
        <f t="shared" si="20"/>
        <v>46.67</v>
      </c>
      <c r="BL48" s="8">
        <f t="shared" si="21"/>
        <v>46.67</v>
      </c>
      <c r="BM48" s="8">
        <f t="shared" si="22"/>
        <v>46.67</v>
      </c>
      <c r="BN48" s="8">
        <f t="shared" si="23"/>
        <v>46.67</v>
      </c>
      <c r="BO48" s="8">
        <f t="shared" si="24"/>
        <v>46.67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960</v>
      </c>
      <c r="G49" s="16">
        <f>'[3]22'!G51</f>
        <v>0</v>
      </c>
      <c r="H49" s="17">
        <f t="shared" si="27"/>
        <v>1280</v>
      </c>
      <c r="I49" s="15">
        <f>'[3]22'!J51</f>
        <v>320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150</v>
      </c>
      <c r="N49" s="16">
        <f>'[3]22'!O51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8.41</v>
      </c>
      <c r="AC49" s="8">
        <f t="shared" si="9"/>
        <v>0</v>
      </c>
      <c r="AD49" s="8">
        <f t="shared" si="10"/>
        <v>40.409999999999997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8.41</v>
      </c>
      <c r="AJ49" s="8">
        <f t="shared" si="16"/>
        <v>0</v>
      </c>
      <c r="AK49" s="8">
        <f t="shared" si="17"/>
        <v>40.409999999999997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133.18</v>
      </c>
      <c r="AQ49" s="8">
        <f t="shared" si="31"/>
        <v>0</v>
      </c>
      <c r="AR49" s="8">
        <f t="shared" si="18"/>
        <v>389.18</v>
      </c>
      <c r="AT49" s="8">
        <v>40.409999999999997</v>
      </c>
      <c r="AU49" s="8">
        <v>40.409999999999997</v>
      </c>
      <c r="AW49" s="199">
        <v>32</v>
      </c>
      <c r="AX49" s="199">
        <v>0</v>
      </c>
      <c r="AY49" s="199">
        <v>0</v>
      </c>
      <c r="AZ49" s="199">
        <v>0</v>
      </c>
      <c r="BA49" s="199">
        <v>8.41</v>
      </c>
      <c r="BB49" s="199">
        <v>0</v>
      </c>
      <c r="BC49" s="8">
        <f t="shared" si="19"/>
        <v>40.409999999999997</v>
      </c>
      <c r="BD49" s="199">
        <v>32</v>
      </c>
      <c r="BE49" s="199">
        <v>0</v>
      </c>
      <c r="BF49" s="199">
        <v>0</v>
      </c>
      <c r="BG49" s="199">
        <v>0</v>
      </c>
      <c r="BH49" s="199">
        <v>8.41</v>
      </c>
      <c r="BI49" s="199">
        <v>0</v>
      </c>
      <c r="BJ49" s="8">
        <f t="shared" si="20"/>
        <v>40.409999999999997</v>
      </c>
      <c r="BL49" s="8">
        <f t="shared" si="21"/>
        <v>40.409999999999997</v>
      </c>
      <c r="BM49" s="8">
        <f t="shared" si="22"/>
        <v>40.409999999999997</v>
      </c>
      <c r="BN49" s="8">
        <f t="shared" si="23"/>
        <v>40.409999999999997</v>
      </c>
      <c r="BO49" s="8">
        <f t="shared" si="24"/>
        <v>40.409999999999997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960</v>
      </c>
      <c r="G50" s="16">
        <f>'[3]22'!G52</f>
        <v>0</v>
      </c>
      <c r="H50" s="17">
        <f t="shared" si="27"/>
        <v>1280</v>
      </c>
      <c r="I50" s="15">
        <f>'[3]22'!J52</f>
        <v>320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150</v>
      </c>
      <c r="N50" s="16">
        <f>'[3]22'!O52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14.67</v>
      </c>
      <c r="AC50" s="8">
        <f t="shared" si="9"/>
        <v>0</v>
      </c>
      <c r="AD50" s="8">
        <f t="shared" si="10"/>
        <v>46.67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14.67</v>
      </c>
      <c r="AJ50" s="8">
        <f t="shared" si="16"/>
        <v>0</v>
      </c>
      <c r="AK50" s="8">
        <f t="shared" si="17"/>
        <v>46.67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120.66000000000001</v>
      </c>
      <c r="AQ50" s="8">
        <f t="shared" si="31"/>
        <v>0</v>
      </c>
      <c r="AR50" s="8">
        <f t="shared" si="18"/>
        <v>376.66</v>
      </c>
      <c r="AT50" s="8">
        <v>46.67</v>
      </c>
      <c r="AU50" s="8">
        <v>46.67</v>
      </c>
      <c r="AW50" s="199">
        <v>32</v>
      </c>
      <c r="AX50" s="199">
        <v>0</v>
      </c>
      <c r="AY50" s="199">
        <v>0</v>
      </c>
      <c r="AZ50" s="199">
        <v>0</v>
      </c>
      <c r="BA50" s="199">
        <v>14.67</v>
      </c>
      <c r="BB50" s="199">
        <v>0</v>
      </c>
      <c r="BC50" s="8">
        <f t="shared" si="19"/>
        <v>46.67</v>
      </c>
      <c r="BD50" s="199">
        <v>32</v>
      </c>
      <c r="BE50" s="199">
        <v>0</v>
      </c>
      <c r="BF50" s="199">
        <v>0</v>
      </c>
      <c r="BG50" s="199">
        <v>0</v>
      </c>
      <c r="BH50" s="199">
        <v>14.67</v>
      </c>
      <c r="BI50" s="199">
        <v>0</v>
      </c>
      <c r="BJ50" s="8">
        <f t="shared" si="20"/>
        <v>46.67</v>
      </c>
      <c r="BL50" s="8">
        <f t="shared" si="21"/>
        <v>46.67</v>
      </c>
      <c r="BM50" s="8">
        <f t="shared" si="22"/>
        <v>46.67</v>
      </c>
      <c r="BN50" s="8">
        <f t="shared" si="23"/>
        <v>46.67</v>
      </c>
      <c r="BO50" s="8">
        <f t="shared" si="24"/>
        <v>46.67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920</v>
      </c>
      <c r="G51" s="16">
        <f>'[3]22'!G53</f>
        <v>0</v>
      </c>
      <c r="H51" s="17">
        <f t="shared" si="27"/>
        <v>1240</v>
      </c>
      <c r="I51" s="15">
        <f>'[3]22'!J53</f>
        <v>320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150</v>
      </c>
      <c r="N51" s="16">
        <f>'[3]22'!O53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14.67</v>
      </c>
      <c r="AC51" s="8">
        <f t="shared" si="9"/>
        <v>0</v>
      </c>
      <c r="AD51" s="8">
        <f t="shared" si="10"/>
        <v>46.67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14.67</v>
      </c>
      <c r="AJ51" s="8">
        <f t="shared" si="16"/>
        <v>0</v>
      </c>
      <c r="AK51" s="8">
        <f t="shared" si="17"/>
        <v>46.67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120.66000000000001</v>
      </c>
      <c r="AQ51" s="8">
        <f t="shared" si="31"/>
        <v>0</v>
      </c>
      <c r="AR51" s="8">
        <f t="shared" si="18"/>
        <v>376.66</v>
      </c>
      <c r="AT51" s="8">
        <v>46.67</v>
      </c>
      <c r="AU51" s="8">
        <v>46.67</v>
      </c>
      <c r="AW51" s="199">
        <v>32</v>
      </c>
      <c r="AX51" s="199">
        <v>0</v>
      </c>
      <c r="AY51" s="199">
        <v>0</v>
      </c>
      <c r="AZ51" s="199">
        <v>0</v>
      </c>
      <c r="BA51" s="199">
        <v>14.67</v>
      </c>
      <c r="BB51" s="199">
        <v>0</v>
      </c>
      <c r="BC51" s="8">
        <f t="shared" si="19"/>
        <v>46.67</v>
      </c>
      <c r="BD51" s="199">
        <v>32</v>
      </c>
      <c r="BE51" s="199">
        <v>0</v>
      </c>
      <c r="BF51" s="199">
        <v>0</v>
      </c>
      <c r="BG51" s="199">
        <v>0</v>
      </c>
      <c r="BH51" s="199">
        <v>14.67</v>
      </c>
      <c r="BI51" s="199">
        <v>0</v>
      </c>
      <c r="BJ51" s="8">
        <f t="shared" si="20"/>
        <v>46.67</v>
      </c>
      <c r="BL51" s="8">
        <f t="shared" si="21"/>
        <v>46.67</v>
      </c>
      <c r="BM51" s="8">
        <f t="shared" si="22"/>
        <v>46.67</v>
      </c>
      <c r="BN51" s="8">
        <f t="shared" si="23"/>
        <v>46.67</v>
      </c>
      <c r="BO51" s="8">
        <f t="shared" si="24"/>
        <v>46.67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920</v>
      </c>
      <c r="G52" s="16">
        <f>'[3]22'!G54</f>
        <v>0</v>
      </c>
      <c r="H52" s="17">
        <f t="shared" si="27"/>
        <v>1240</v>
      </c>
      <c r="I52" s="15">
        <f>'[3]22'!J54</f>
        <v>320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150</v>
      </c>
      <c r="N52" s="16">
        <f>'[3]22'!O54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14.67</v>
      </c>
      <c r="AC52" s="8">
        <f t="shared" si="9"/>
        <v>0</v>
      </c>
      <c r="AD52" s="8">
        <f t="shared" si="10"/>
        <v>46.67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14.67</v>
      </c>
      <c r="AJ52" s="8">
        <f t="shared" si="16"/>
        <v>0</v>
      </c>
      <c r="AK52" s="8">
        <f t="shared" si="17"/>
        <v>46.67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120.66000000000001</v>
      </c>
      <c r="AQ52" s="8">
        <f t="shared" si="31"/>
        <v>0</v>
      </c>
      <c r="AR52" s="8">
        <f t="shared" si="18"/>
        <v>376.66</v>
      </c>
      <c r="AT52" s="8">
        <v>46.67</v>
      </c>
      <c r="AU52" s="8">
        <v>46.67</v>
      </c>
      <c r="AW52" s="199">
        <v>32</v>
      </c>
      <c r="AX52" s="199">
        <v>0</v>
      </c>
      <c r="AY52" s="199">
        <v>0</v>
      </c>
      <c r="AZ52" s="199">
        <v>0</v>
      </c>
      <c r="BA52" s="199">
        <v>14.67</v>
      </c>
      <c r="BB52" s="199">
        <v>0</v>
      </c>
      <c r="BC52" s="8">
        <f t="shared" si="19"/>
        <v>46.67</v>
      </c>
      <c r="BD52" s="199">
        <v>32</v>
      </c>
      <c r="BE52" s="199">
        <v>0</v>
      </c>
      <c r="BF52" s="199">
        <v>0</v>
      </c>
      <c r="BG52" s="199">
        <v>0</v>
      </c>
      <c r="BH52" s="199">
        <v>14.67</v>
      </c>
      <c r="BI52" s="199">
        <v>0</v>
      </c>
      <c r="BJ52" s="8">
        <f t="shared" si="20"/>
        <v>46.67</v>
      </c>
      <c r="BL52" s="8">
        <f t="shared" si="21"/>
        <v>46.67</v>
      </c>
      <c r="BM52" s="8">
        <f t="shared" si="22"/>
        <v>46.67</v>
      </c>
      <c r="BN52" s="8">
        <f t="shared" si="23"/>
        <v>46.67</v>
      </c>
      <c r="BO52" s="8">
        <f t="shared" si="24"/>
        <v>46.67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920</v>
      </c>
      <c r="G53" s="16">
        <f>'[3]22'!G55</f>
        <v>0</v>
      </c>
      <c r="H53" s="17">
        <f t="shared" si="27"/>
        <v>1240</v>
      </c>
      <c r="I53" s="15">
        <f>'[3]22'!J55</f>
        <v>320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150</v>
      </c>
      <c r="N53" s="16">
        <f>'[3]22'!O55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14.67</v>
      </c>
      <c r="AC53" s="8">
        <f t="shared" si="9"/>
        <v>0</v>
      </c>
      <c r="AD53" s="8">
        <f t="shared" si="10"/>
        <v>46.67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14.67</v>
      </c>
      <c r="AJ53" s="8">
        <f t="shared" si="16"/>
        <v>0</v>
      </c>
      <c r="AK53" s="8">
        <f t="shared" si="17"/>
        <v>46.67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120.66000000000001</v>
      </c>
      <c r="AQ53" s="8">
        <f t="shared" si="31"/>
        <v>0</v>
      </c>
      <c r="AR53" s="8">
        <f t="shared" si="18"/>
        <v>376.66</v>
      </c>
      <c r="AT53" s="8">
        <v>46.67</v>
      </c>
      <c r="AU53" s="8">
        <v>46.67</v>
      </c>
      <c r="AW53" s="199">
        <v>32</v>
      </c>
      <c r="AX53" s="199">
        <v>0</v>
      </c>
      <c r="AY53" s="199">
        <v>0</v>
      </c>
      <c r="AZ53" s="199">
        <v>0</v>
      </c>
      <c r="BA53" s="199">
        <v>14.67</v>
      </c>
      <c r="BB53" s="199">
        <v>0</v>
      </c>
      <c r="BC53" s="8">
        <f t="shared" si="19"/>
        <v>46.67</v>
      </c>
      <c r="BD53" s="199">
        <v>32</v>
      </c>
      <c r="BE53" s="199">
        <v>0</v>
      </c>
      <c r="BF53" s="199">
        <v>0</v>
      </c>
      <c r="BG53" s="199">
        <v>0</v>
      </c>
      <c r="BH53" s="199">
        <v>14.67</v>
      </c>
      <c r="BI53" s="199">
        <v>0</v>
      </c>
      <c r="BJ53" s="8">
        <f t="shared" si="20"/>
        <v>46.67</v>
      </c>
      <c r="BL53" s="8">
        <f t="shared" si="21"/>
        <v>46.67</v>
      </c>
      <c r="BM53" s="8">
        <f t="shared" si="22"/>
        <v>46.67</v>
      </c>
      <c r="BN53" s="8">
        <f t="shared" si="23"/>
        <v>46.67</v>
      </c>
      <c r="BO53" s="8">
        <f t="shared" si="24"/>
        <v>46.67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920</v>
      </c>
      <c r="G54" s="16">
        <f>'[3]22'!G56</f>
        <v>0</v>
      </c>
      <c r="H54" s="17">
        <f t="shared" si="27"/>
        <v>1240</v>
      </c>
      <c r="I54" s="15">
        <f>'[3]22'!J56</f>
        <v>320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150</v>
      </c>
      <c r="N54" s="16">
        <f>'[3]22'!O56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14.62</v>
      </c>
      <c r="AC54" s="8">
        <f t="shared" si="9"/>
        <v>0</v>
      </c>
      <c r="AD54" s="8">
        <f t="shared" si="10"/>
        <v>46.62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14.62</v>
      </c>
      <c r="AJ54" s="8">
        <f t="shared" si="16"/>
        <v>0</v>
      </c>
      <c r="AK54" s="8">
        <f t="shared" si="17"/>
        <v>46.62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120.75999999999999</v>
      </c>
      <c r="AQ54" s="8">
        <f t="shared" si="31"/>
        <v>0</v>
      </c>
      <c r="AR54" s="8">
        <f t="shared" si="18"/>
        <v>376.76</v>
      </c>
      <c r="AT54" s="8">
        <v>46.67</v>
      </c>
      <c r="AU54" s="8">
        <v>46.67</v>
      </c>
      <c r="AW54" s="199">
        <v>32</v>
      </c>
      <c r="AX54" s="199">
        <v>0</v>
      </c>
      <c r="AY54" s="199">
        <v>0</v>
      </c>
      <c r="AZ54" s="199">
        <v>0</v>
      </c>
      <c r="BA54" s="199">
        <v>14.62</v>
      </c>
      <c r="BB54" s="199">
        <v>0</v>
      </c>
      <c r="BC54" s="8">
        <f t="shared" si="19"/>
        <v>46.62</v>
      </c>
      <c r="BD54" s="199">
        <v>32</v>
      </c>
      <c r="BE54" s="199">
        <v>0</v>
      </c>
      <c r="BF54" s="199">
        <v>0</v>
      </c>
      <c r="BG54" s="199">
        <v>0</v>
      </c>
      <c r="BH54" s="199">
        <v>14.62</v>
      </c>
      <c r="BI54" s="199">
        <v>0</v>
      </c>
      <c r="BJ54" s="8">
        <f t="shared" si="20"/>
        <v>46.62</v>
      </c>
      <c r="BL54" s="8">
        <f t="shared" si="21"/>
        <v>46.67</v>
      </c>
      <c r="BM54" s="8">
        <f t="shared" si="22"/>
        <v>46.67</v>
      </c>
      <c r="BN54" s="8">
        <f t="shared" si="23"/>
        <v>46.62</v>
      </c>
      <c r="BO54" s="8">
        <f t="shared" si="24"/>
        <v>46.62</v>
      </c>
      <c r="BP54" s="182">
        <f t="shared" si="25"/>
        <v>5.0000000000004263E-2</v>
      </c>
      <c r="BQ54" s="182">
        <f t="shared" si="26"/>
        <v>5.0000000000004263E-2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920</v>
      </c>
      <c r="G55" s="16">
        <f>'[3]22'!G57</f>
        <v>0</v>
      </c>
      <c r="H55" s="17">
        <f t="shared" si="27"/>
        <v>1240</v>
      </c>
      <c r="I55" s="15">
        <f>'[3]22'!J57</f>
        <v>320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150</v>
      </c>
      <c r="N55" s="16">
        <f>'[3]22'!O57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8.2799999999999994</v>
      </c>
      <c r="AC55" s="8">
        <f t="shared" si="9"/>
        <v>0</v>
      </c>
      <c r="AD55" s="8">
        <f t="shared" si="10"/>
        <v>40.28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8.2799999999999994</v>
      </c>
      <c r="AJ55" s="8">
        <f t="shared" si="16"/>
        <v>0</v>
      </c>
      <c r="AK55" s="8">
        <f t="shared" si="17"/>
        <v>40.28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133.44</v>
      </c>
      <c r="AQ55" s="8">
        <f t="shared" si="31"/>
        <v>0</v>
      </c>
      <c r="AR55" s="8">
        <f t="shared" si="18"/>
        <v>389.44</v>
      </c>
      <c r="AT55" s="8">
        <v>40.28</v>
      </c>
      <c r="AU55" s="8">
        <v>40.28</v>
      </c>
      <c r="AW55" s="199">
        <v>32</v>
      </c>
      <c r="AX55" s="199">
        <v>0</v>
      </c>
      <c r="AY55" s="199">
        <v>0</v>
      </c>
      <c r="AZ55" s="199">
        <v>0</v>
      </c>
      <c r="BA55" s="199">
        <v>8.2799999999999994</v>
      </c>
      <c r="BB55" s="199">
        <v>0</v>
      </c>
      <c r="BC55" s="8">
        <f t="shared" si="19"/>
        <v>40.28</v>
      </c>
      <c r="BD55" s="199">
        <v>32</v>
      </c>
      <c r="BE55" s="199">
        <v>0</v>
      </c>
      <c r="BF55" s="199">
        <v>0</v>
      </c>
      <c r="BG55" s="199">
        <v>0</v>
      </c>
      <c r="BH55" s="199">
        <v>8.2799999999999994</v>
      </c>
      <c r="BI55" s="199">
        <v>0</v>
      </c>
      <c r="BJ55" s="8">
        <f t="shared" si="20"/>
        <v>40.28</v>
      </c>
      <c r="BL55" s="8">
        <f t="shared" si="21"/>
        <v>40.28</v>
      </c>
      <c r="BM55" s="8">
        <f t="shared" si="22"/>
        <v>40.28</v>
      </c>
      <c r="BN55" s="8">
        <f t="shared" si="23"/>
        <v>40.28</v>
      </c>
      <c r="BO55" s="8">
        <f t="shared" si="24"/>
        <v>40.28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920</v>
      </c>
      <c r="G56" s="16">
        <f>'[3]22'!G58</f>
        <v>0</v>
      </c>
      <c r="H56" s="17">
        <f t="shared" si="27"/>
        <v>1240</v>
      </c>
      <c r="I56" s="15">
        <f>'[3]22'!J58</f>
        <v>320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150</v>
      </c>
      <c r="N56" s="16">
        <f>'[3]22'!O58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14.62</v>
      </c>
      <c r="AC56" s="8">
        <f t="shared" si="9"/>
        <v>0</v>
      </c>
      <c r="AD56" s="8">
        <f t="shared" si="10"/>
        <v>46.62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14.62</v>
      </c>
      <c r="AJ56" s="8">
        <f t="shared" si="16"/>
        <v>0</v>
      </c>
      <c r="AK56" s="8">
        <f t="shared" si="17"/>
        <v>46.62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120.75999999999999</v>
      </c>
      <c r="AQ56" s="8">
        <f t="shared" si="31"/>
        <v>0</v>
      </c>
      <c r="AR56" s="8">
        <f t="shared" si="18"/>
        <v>376.76</v>
      </c>
      <c r="AT56" s="8">
        <v>46.67</v>
      </c>
      <c r="AU56" s="8">
        <v>46.67</v>
      </c>
      <c r="AW56" s="199">
        <v>32</v>
      </c>
      <c r="AX56" s="199">
        <v>0</v>
      </c>
      <c r="AY56" s="199">
        <v>0</v>
      </c>
      <c r="AZ56" s="199">
        <v>0</v>
      </c>
      <c r="BA56" s="199">
        <v>14.62</v>
      </c>
      <c r="BB56" s="199">
        <v>0</v>
      </c>
      <c r="BC56" s="8">
        <f t="shared" si="19"/>
        <v>46.62</v>
      </c>
      <c r="BD56" s="199">
        <v>32</v>
      </c>
      <c r="BE56" s="199">
        <v>0</v>
      </c>
      <c r="BF56" s="199">
        <v>0</v>
      </c>
      <c r="BG56" s="199">
        <v>0</v>
      </c>
      <c r="BH56" s="199">
        <v>14.62</v>
      </c>
      <c r="BI56" s="199">
        <v>0</v>
      </c>
      <c r="BJ56" s="8">
        <f t="shared" si="20"/>
        <v>46.62</v>
      </c>
      <c r="BL56" s="8">
        <f t="shared" si="21"/>
        <v>46.67</v>
      </c>
      <c r="BM56" s="8">
        <f t="shared" si="22"/>
        <v>46.67</v>
      </c>
      <c r="BN56" s="8">
        <f t="shared" si="23"/>
        <v>46.62</v>
      </c>
      <c r="BO56" s="8">
        <f t="shared" si="24"/>
        <v>46.62</v>
      </c>
      <c r="BP56" s="182">
        <f t="shared" si="25"/>
        <v>5.0000000000004263E-2</v>
      </c>
      <c r="BQ56" s="182">
        <f t="shared" si="26"/>
        <v>5.0000000000004263E-2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920</v>
      </c>
      <c r="G57" s="16">
        <f>'[3]22'!G59</f>
        <v>0</v>
      </c>
      <c r="H57" s="17">
        <f t="shared" si="27"/>
        <v>1240</v>
      </c>
      <c r="I57" s="15">
        <f>'[3]22'!J59</f>
        <v>320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150</v>
      </c>
      <c r="N57" s="16">
        <f>'[3]22'!O59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14.6</v>
      </c>
      <c r="AC57" s="8">
        <f t="shared" si="9"/>
        <v>0</v>
      </c>
      <c r="AD57" s="8">
        <f t="shared" si="10"/>
        <v>46.6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14.6</v>
      </c>
      <c r="AJ57" s="8">
        <f t="shared" si="16"/>
        <v>0</v>
      </c>
      <c r="AK57" s="8">
        <f t="shared" si="17"/>
        <v>46.6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120.80000000000001</v>
      </c>
      <c r="AQ57" s="8">
        <f t="shared" si="31"/>
        <v>0</v>
      </c>
      <c r="AR57" s="8">
        <f t="shared" si="18"/>
        <v>376.8</v>
      </c>
      <c r="AT57" s="8">
        <v>46.67</v>
      </c>
      <c r="AU57" s="8">
        <v>46.67</v>
      </c>
      <c r="AW57" s="199">
        <v>32</v>
      </c>
      <c r="AX57" s="199">
        <v>0</v>
      </c>
      <c r="AY57" s="199">
        <v>0</v>
      </c>
      <c r="AZ57" s="199">
        <v>0</v>
      </c>
      <c r="BA57" s="199">
        <v>14.6</v>
      </c>
      <c r="BB57" s="199">
        <v>0</v>
      </c>
      <c r="BC57" s="8">
        <f t="shared" si="19"/>
        <v>46.6</v>
      </c>
      <c r="BD57" s="199">
        <v>32</v>
      </c>
      <c r="BE57" s="199">
        <v>0</v>
      </c>
      <c r="BF57" s="199">
        <v>0</v>
      </c>
      <c r="BG57" s="199">
        <v>0</v>
      </c>
      <c r="BH57" s="199">
        <v>14.6</v>
      </c>
      <c r="BI57" s="199">
        <v>0</v>
      </c>
      <c r="BJ57" s="8">
        <f t="shared" si="20"/>
        <v>46.6</v>
      </c>
      <c r="BL57" s="8">
        <f t="shared" si="21"/>
        <v>46.67</v>
      </c>
      <c r="BM57" s="8">
        <f t="shared" si="22"/>
        <v>46.67</v>
      </c>
      <c r="BN57" s="8">
        <f t="shared" si="23"/>
        <v>46.6</v>
      </c>
      <c r="BO57" s="8">
        <f t="shared" si="24"/>
        <v>46.6</v>
      </c>
      <c r="BP57" s="182">
        <f t="shared" si="25"/>
        <v>7.0000000000000284E-2</v>
      </c>
      <c r="BQ57" s="182">
        <f t="shared" si="26"/>
        <v>7.0000000000000284E-2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920</v>
      </c>
      <c r="G58" s="16">
        <f>'[3]22'!G60</f>
        <v>0</v>
      </c>
      <c r="H58" s="17">
        <f t="shared" si="27"/>
        <v>1240</v>
      </c>
      <c r="I58" s="15">
        <f>'[3]22'!J60</f>
        <v>320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150</v>
      </c>
      <c r="N58" s="16">
        <f>'[3]22'!O60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14.6</v>
      </c>
      <c r="AC58" s="8">
        <f t="shared" si="9"/>
        <v>0</v>
      </c>
      <c r="AD58" s="8">
        <f t="shared" si="10"/>
        <v>46.6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14.6</v>
      </c>
      <c r="AJ58" s="8">
        <f t="shared" si="16"/>
        <v>0</v>
      </c>
      <c r="AK58" s="8">
        <f t="shared" si="17"/>
        <v>46.6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120.80000000000001</v>
      </c>
      <c r="AQ58" s="8">
        <f t="shared" si="31"/>
        <v>0</v>
      </c>
      <c r="AR58" s="8">
        <f t="shared" si="18"/>
        <v>376.8</v>
      </c>
      <c r="AT58" s="8">
        <v>46.67</v>
      </c>
      <c r="AU58" s="8">
        <v>46.67</v>
      </c>
      <c r="AW58" s="199">
        <v>32</v>
      </c>
      <c r="AX58" s="199">
        <v>0</v>
      </c>
      <c r="AY58" s="199">
        <v>0</v>
      </c>
      <c r="AZ58" s="199">
        <v>0</v>
      </c>
      <c r="BA58" s="199">
        <v>14.6</v>
      </c>
      <c r="BB58" s="199">
        <v>0</v>
      </c>
      <c r="BC58" s="8">
        <f t="shared" si="19"/>
        <v>46.6</v>
      </c>
      <c r="BD58" s="199">
        <v>32</v>
      </c>
      <c r="BE58" s="199">
        <v>0</v>
      </c>
      <c r="BF58" s="199">
        <v>0</v>
      </c>
      <c r="BG58" s="199">
        <v>0</v>
      </c>
      <c r="BH58" s="199">
        <v>14.6</v>
      </c>
      <c r="BI58" s="199">
        <v>0</v>
      </c>
      <c r="BJ58" s="8">
        <f t="shared" si="20"/>
        <v>46.6</v>
      </c>
      <c r="BL58" s="8">
        <f t="shared" si="21"/>
        <v>46.67</v>
      </c>
      <c r="BM58" s="8">
        <f t="shared" si="22"/>
        <v>46.67</v>
      </c>
      <c r="BN58" s="8">
        <f t="shared" si="23"/>
        <v>46.6</v>
      </c>
      <c r="BO58" s="8">
        <f t="shared" si="24"/>
        <v>46.6</v>
      </c>
      <c r="BP58" s="182">
        <f t="shared" si="25"/>
        <v>7.0000000000000284E-2</v>
      </c>
      <c r="BQ58" s="182">
        <f t="shared" si="26"/>
        <v>7.0000000000000284E-2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920</v>
      </c>
      <c r="G59" s="16">
        <f>'[3]22'!G61</f>
        <v>0</v>
      </c>
      <c r="H59" s="17">
        <f t="shared" si="27"/>
        <v>1240</v>
      </c>
      <c r="I59" s="15">
        <f>'[3]22'!J61</f>
        <v>320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150</v>
      </c>
      <c r="N59" s="16">
        <f>'[3]22'!O61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14.6</v>
      </c>
      <c r="AC59" s="8">
        <f t="shared" si="9"/>
        <v>0</v>
      </c>
      <c r="AD59" s="8">
        <f t="shared" si="10"/>
        <v>46.6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14.6</v>
      </c>
      <c r="AJ59" s="8">
        <f t="shared" si="16"/>
        <v>0</v>
      </c>
      <c r="AK59" s="8">
        <f t="shared" si="17"/>
        <v>46.6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120.80000000000001</v>
      </c>
      <c r="AQ59" s="8">
        <f t="shared" si="31"/>
        <v>0</v>
      </c>
      <c r="AR59" s="8">
        <f t="shared" si="18"/>
        <v>376.8</v>
      </c>
      <c r="AT59" s="8">
        <v>46.67</v>
      </c>
      <c r="AU59" s="8">
        <v>46.67</v>
      </c>
      <c r="AW59" s="199">
        <v>32</v>
      </c>
      <c r="AX59" s="199">
        <v>0</v>
      </c>
      <c r="AY59" s="199">
        <v>0</v>
      </c>
      <c r="AZ59" s="199">
        <v>0</v>
      </c>
      <c r="BA59" s="199">
        <v>14.6</v>
      </c>
      <c r="BB59" s="199">
        <v>0</v>
      </c>
      <c r="BC59" s="8">
        <f t="shared" si="19"/>
        <v>46.6</v>
      </c>
      <c r="BD59" s="199">
        <v>32</v>
      </c>
      <c r="BE59" s="199">
        <v>0</v>
      </c>
      <c r="BF59" s="199">
        <v>0</v>
      </c>
      <c r="BG59" s="199">
        <v>0</v>
      </c>
      <c r="BH59" s="199">
        <v>14.6</v>
      </c>
      <c r="BI59" s="199">
        <v>0</v>
      </c>
      <c r="BJ59" s="8">
        <f t="shared" si="20"/>
        <v>46.6</v>
      </c>
      <c r="BL59" s="8">
        <f t="shared" si="21"/>
        <v>46.67</v>
      </c>
      <c r="BM59" s="8">
        <f t="shared" si="22"/>
        <v>46.67</v>
      </c>
      <c r="BN59" s="8">
        <f t="shared" si="23"/>
        <v>46.6</v>
      </c>
      <c r="BO59" s="8">
        <f t="shared" si="24"/>
        <v>46.6</v>
      </c>
      <c r="BP59" s="182">
        <f t="shared" si="25"/>
        <v>7.0000000000000284E-2</v>
      </c>
      <c r="BQ59" s="182">
        <f t="shared" si="26"/>
        <v>7.0000000000000284E-2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920</v>
      </c>
      <c r="G60" s="16">
        <f>'[3]22'!G62</f>
        <v>0</v>
      </c>
      <c r="H60" s="17">
        <f t="shared" si="27"/>
        <v>1240</v>
      </c>
      <c r="I60" s="15">
        <f>'[3]22'!J62</f>
        <v>320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150</v>
      </c>
      <c r="N60" s="16">
        <f>'[3]22'!O62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14.6</v>
      </c>
      <c r="AC60" s="8">
        <f t="shared" si="9"/>
        <v>0</v>
      </c>
      <c r="AD60" s="8">
        <f t="shared" si="10"/>
        <v>46.6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14.6</v>
      </c>
      <c r="AJ60" s="8">
        <f t="shared" si="16"/>
        <v>0</v>
      </c>
      <c r="AK60" s="8">
        <f t="shared" si="17"/>
        <v>46.6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120.80000000000001</v>
      </c>
      <c r="AQ60" s="8">
        <f t="shared" si="31"/>
        <v>0</v>
      </c>
      <c r="AR60" s="8">
        <f t="shared" si="18"/>
        <v>376.8</v>
      </c>
      <c r="AT60" s="8">
        <v>46.67</v>
      </c>
      <c r="AU60" s="8">
        <v>46.67</v>
      </c>
      <c r="AW60" s="199">
        <v>32</v>
      </c>
      <c r="AX60" s="199">
        <v>0</v>
      </c>
      <c r="AY60" s="199">
        <v>0</v>
      </c>
      <c r="AZ60" s="199">
        <v>0</v>
      </c>
      <c r="BA60" s="199">
        <v>14.6</v>
      </c>
      <c r="BB60" s="199">
        <v>0</v>
      </c>
      <c r="BC60" s="8">
        <f t="shared" si="19"/>
        <v>46.6</v>
      </c>
      <c r="BD60" s="199">
        <v>32</v>
      </c>
      <c r="BE60" s="199">
        <v>0</v>
      </c>
      <c r="BF60" s="199">
        <v>0</v>
      </c>
      <c r="BG60" s="199">
        <v>0</v>
      </c>
      <c r="BH60" s="199">
        <v>14.6</v>
      </c>
      <c r="BI60" s="199">
        <v>0</v>
      </c>
      <c r="BJ60" s="8">
        <f t="shared" si="20"/>
        <v>46.6</v>
      </c>
      <c r="BL60" s="8">
        <f t="shared" si="21"/>
        <v>46.67</v>
      </c>
      <c r="BM60" s="8">
        <f t="shared" si="22"/>
        <v>46.67</v>
      </c>
      <c r="BN60" s="8">
        <f t="shared" si="23"/>
        <v>46.6</v>
      </c>
      <c r="BO60" s="8">
        <f t="shared" si="24"/>
        <v>46.6</v>
      </c>
      <c r="BP60" s="182">
        <f t="shared" si="25"/>
        <v>7.0000000000000284E-2</v>
      </c>
      <c r="BQ60" s="182">
        <f t="shared" si="26"/>
        <v>7.0000000000000284E-2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920</v>
      </c>
      <c r="G61" s="16">
        <f>'[3]22'!G63</f>
        <v>0</v>
      </c>
      <c r="H61" s="17">
        <f t="shared" si="27"/>
        <v>1240</v>
      </c>
      <c r="I61" s="15">
        <f>'[3]22'!J63</f>
        <v>320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150</v>
      </c>
      <c r="N61" s="16">
        <f>'[3]22'!O63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8.8800000000000008</v>
      </c>
      <c r="AC61" s="8">
        <f t="shared" si="9"/>
        <v>0</v>
      </c>
      <c r="AD61" s="8">
        <f t="shared" si="10"/>
        <v>40.880000000000003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8.8800000000000008</v>
      </c>
      <c r="AJ61" s="8">
        <f t="shared" si="16"/>
        <v>0</v>
      </c>
      <c r="AK61" s="8">
        <f t="shared" si="17"/>
        <v>40.880000000000003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132.24</v>
      </c>
      <c r="AQ61" s="8">
        <f t="shared" si="34"/>
        <v>0</v>
      </c>
      <c r="AR61" s="8">
        <f t="shared" si="18"/>
        <v>388.24</v>
      </c>
      <c r="AT61" s="8">
        <v>40.880000000000003</v>
      </c>
      <c r="AU61" s="8">
        <v>40.880000000000003</v>
      </c>
      <c r="AW61" s="199">
        <v>32</v>
      </c>
      <c r="AX61" s="199">
        <v>0</v>
      </c>
      <c r="AY61" s="199">
        <v>0</v>
      </c>
      <c r="AZ61" s="199">
        <v>0</v>
      </c>
      <c r="BA61" s="199">
        <v>8.8800000000000008</v>
      </c>
      <c r="BB61" s="199">
        <v>0</v>
      </c>
      <c r="BC61" s="8">
        <f t="shared" si="19"/>
        <v>40.880000000000003</v>
      </c>
      <c r="BD61" s="199">
        <v>32</v>
      </c>
      <c r="BE61" s="199">
        <v>0</v>
      </c>
      <c r="BF61" s="199">
        <v>0</v>
      </c>
      <c r="BG61" s="199">
        <v>0</v>
      </c>
      <c r="BH61" s="199">
        <v>8.8800000000000008</v>
      </c>
      <c r="BI61" s="199">
        <v>0</v>
      </c>
      <c r="BJ61" s="8">
        <f t="shared" si="20"/>
        <v>40.880000000000003</v>
      </c>
      <c r="BL61" s="8">
        <f t="shared" si="21"/>
        <v>40.880000000000003</v>
      </c>
      <c r="BM61" s="8">
        <f t="shared" si="22"/>
        <v>40.880000000000003</v>
      </c>
      <c r="BN61" s="8">
        <f t="shared" si="23"/>
        <v>40.880000000000003</v>
      </c>
      <c r="BO61" s="8">
        <f t="shared" si="24"/>
        <v>40.880000000000003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920</v>
      </c>
      <c r="G62" s="16">
        <f>'[3]22'!G64</f>
        <v>0</v>
      </c>
      <c r="H62" s="17">
        <f t="shared" si="27"/>
        <v>1240</v>
      </c>
      <c r="I62" s="15">
        <f>'[3]22'!J64</f>
        <v>320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150</v>
      </c>
      <c r="N62" s="16">
        <f>'[3]22'!O64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11.56</v>
      </c>
      <c r="AC62" s="8">
        <f t="shared" si="9"/>
        <v>0</v>
      </c>
      <c r="AD62" s="8">
        <f t="shared" si="10"/>
        <v>43.56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11.56</v>
      </c>
      <c r="AJ62" s="8">
        <f t="shared" si="16"/>
        <v>0</v>
      </c>
      <c r="AK62" s="8">
        <f t="shared" si="17"/>
        <v>43.56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126.88</v>
      </c>
      <c r="AQ62" s="8">
        <f t="shared" si="34"/>
        <v>0</v>
      </c>
      <c r="AR62" s="8">
        <f t="shared" si="18"/>
        <v>382.88</v>
      </c>
      <c r="AT62" s="8">
        <v>46.67</v>
      </c>
      <c r="AU62" s="8">
        <v>46.67</v>
      </c>
      <c r="AW62" s="199">
        <v>32</v>
      </c>
      <c r="AX62" s="199">
        <v>0</v>
      </c>
      <c r="AY62" s="199">
        <v>0</v>
      </c>
      <c r="AZ62" s="199">
        <v>0</v>
      </c>
      <c r="BA62" s="199">
        <v>11.56</v>
      </c>
      <c r="BB62" s="199">
        <v>0</v>
      </c>
      <c r="BC62" s="8">
        <f t="shared" si="19"/>
        <v>43.56</v>
      </c>
      <c r="BD62" s="199">
        <v>32</v>
      </c>
      <c r="BE62" s="199">
        <v>0</v>
      </c>
      <c r="BF62" s="199">
        <v>0</v>
      </c>
      <c r="BG62" s="199">
        <v>0</v>
      </c>
      <c r="BH62" s="199">
        <v>11.56</v>
      </c>
      <c r="BI62" s="199">
        <v>0</v>
      </c>
      <c r="BJ62" s="8">
        <f t="shared" si="20"/>
        <v>43.56</v>
      </c>
      <c r="BL62" s="8">
        <f t="shared" si="21"/>
        <v>46.67</v>
      </c>
      <c r="BM62" s="8">
        <f t="shared" si="22"/>
        <v>46.67</v>
      </c>
      <c r="BN62" s="8">
        <f t="shared" si="23"/>
        <v>43.56</v>
      </c>
      <c r="BO62" s="8">
        <f t="shared" si="24"/>
        <v>43.56</v>
      </c>
      <c r="BP62" s="182">
        <f t="shared" si="25"/>
        <v>3.1099999999999994</v>
      </c>
      <c r="BQ62" s="182">
        <f t="shared" si="26"/>
        <v>3.1099999999999994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920</v>
      </c>
      <c r="G63" s="16">
        <f>'[3]22'!G65</f>
        <v>0</v>
      </c>
      <c r="H63" s="17">
        <f t="shared" si="27"/>
        <v>1240</v>
      </c>
      <c r="I63" s="15">
        <f>'[3]22'!J65</f>
        <v>320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150</v>
      </c>
      <c r="N63" s="16">
        <f>'[3]22'!O65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11.56</v>
      </c>
      <c r="AC63" s="8">
        <f t="shared" si="9"/>
        <v>0</v>
      </c>
      <c r="AD63" s="8">
        <f t="shared" si="10"/>
        <v>43.56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11.56</v>
      </c>
      <c r="AJ63" s="8">
        <f t="shared" si="16"/>
        <v>0</v>
      </c>
      <c r="AK63" s="8">
        <f t="shared" si="17"/>
        <v>43.56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126.88</v>
      </c>
      <c r="AQ63" s="8">
        <f t="shared" si="34"/>
        <v>0</v>
      </c>
      <c r="AR63" s="8">
        <f t="shared" si="18"/>
        <v>382.88</v>
      </c>
      <c r="AT63" s="8">
        <v>43.56</v>
      </c>
      <c r="AU63" s="8">
        <v>43.56</v>
      </c>
      <c r="AW63" s="199">
        <v>32</v>
      </c>
      <c r="AX63" s="199">
        <v>0</v>
      </c>
      <c r="AY63" s="199">
        <v>0</v>
      </c>
      <c r="AZ63" s="199">
        <v>0</v>
      </c>
      <c r="BA63" s="199">
        <v>11.56</v>
      </c>
      <c r="BB63" s="199">
        <v>0</v>
      </c>
      <c r="BC63" s="8">
        <f t="shared" si="19"/>
        <v>43.56</v>
      </c>
      <c r="BD63" s="199">
        <v>32</v>
      </c>
      <c r="BE63" s="199">
        <v>0</v>
      </c>
      <c r="BF63" s="199">
        <v>0</v>
      </c>
      <c r="BG63" s="199">
        <v>0</v>
      </c>
      <c r="BH63" s="199">
        <v>11.56</v>
      </c>
      <c r="BI63" s="199">
        <v>0</v>
      </c>
      <c r="BJ63" s="8">
        <f t="shared" si="20"/>
        <v>43.56</v>
      </c>
      <c r="BL63" s="8">
        <f t="shared" si="21"/>
        <v>43.56</v>
      </c>
      <c r="BM63" s="8">
        <f t="shared" si="22"/>
        <v>43.56</v>
      </c>
      <c r="BN63" s="8">
        <f t="shared" si="23"/>
        <v>43.56</v>
      </c>
      <c r="BO63" s="8">
        <f t="shared" si="24"/>
        <v>43.56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920</v>
      </c>
      <c r="G64" s="16">
        <f>'[3]22'!G66</f>
        <v>0</v>
      </c>
      <c r="H64" s="17">
        <f t="shared" si="27"/>
        <v>1240</v>
      </c>
      <c r="I64" s="15">
        <f>'[3]22'!J66</f>
        <v>320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150</v>
      </c>
      <c r="N64" s="16">
        <f>'[3]22'!O66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11.56</v>
      </c>
      <c r="AC64" s="8">
        <f t="shared" si="9"/>
        <v>0</v>
      </c>
      <c r="AD64" s="8">
        <f t="shared" si="10"/>
        <v>43.56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11.56</v>
      </c>
      <c r="AJ64" s="8">
        <f t="shared" si="16"/>
        <v>0</v>
      </c>
      <c r="AK64" s="8">
        <f t="shared" si="17"/>
        <v>43.56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126.88</v>
      </c>
      <c r="AQ64" s="8">
        <f t="shared" si="34"/>
        <v>0</v>
      </c>
      <c r="AR64" s="8">
        <f t="shared" si="18"/>
        <v>382.88</v>
      </c>
      <c r="AT64" s="8">
        <v>43.56</v>
      </c>
      <c r="AU64" s="8">
        <v>43.56</v>
      </c>
      <c r="AW64" s="199">
        <v>32</v>
      </c>
      <c r="AX64" s="199">
        <v>0</v>
      </c>
      <c r="AY64" s="199">
        <v>0</v>
      </c>
      <c r="AZ64" s="199">
        <v>0</v>
      </c>
      <c r="BA64" s="199">
        <v>11.56</v>
      </c>
      <c r="BB64" s="199">
        <v>0</v>
      </c>
      <c r="BC64" s="8">
        <f t="shared" si="19"/>
        <v>43.56</v>
      </c>
      <c r="BD64" s="199">
        <v>32</v>
      </c>
      <c r="BE64" s="199">
        <v>0</v>
      </c>
      <c r="BF64" s="199">
        <v>0</v>
      </c>
      <c r="BG64" s="199">
        <v>0</v>
      </c>
      <c r="BH64" s="199">
        <v>11.56</v>
      </c>
      <c r="BI64" s="199">
        <v>0</v>
      </c>
      <c r="BJ64" s="8">
        <f t="shared" si="20"/>
        <v>43.56</v>
      </c>
      <c r="BL64" s="8">
        <f t="shared" si="21"/>
        <v>43.56</v>
      </c>
      <c r="BM64" s="8">
        <f t="shared" si="22"/>
        <v>43.56</v>
      </c>
      <c r="BN64" s="8">
        <f t="shared" si="23"/>
        <v>43.56</v>
      </c>
      <c r="BO64" s="8">
        <f t="shared" si="24"/>
        <v>43.56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920</v>
      </c>
      <c r="G65" s="16">
        <f>'[3]22'!G67</f>
        <v>0</v>
      </c>
      <c r="H65" s="17">
        <f t="shared" si="27"/>
        <v>1240</v>
      </c>
      <c r="I65" s="15">
        <f>'[3]22'!J67</f>
        <v>320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150</v>
      </c>
      <c r="N65" s="16">
        <f>'[3]22'!O67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3</v>
      </c>
      <c r="AC65" s="8">
        <f t="shared" si="9"/>
        <v>0</v>
      </c>
      <c r="AD65" s="8">
        <f t="shared" si="10"/>
        <v>35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3</v>
      </c>
      <c r="AJ65" s="8">
        <f t="shared" si="16"/>
        <v>0</v>
      </c>
      <c r="AK65" s="8">
        <f t="shared" si="17"/>
        <v>35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144</v>
      </c>
      <c r="AQ65" s="8">
        <f t="shared" si="34"/>
        <v>0</v>
      </c>
      <c r="AR65" s="8">
        <f t="shared" si="18"/>
        <v>400</v>
      </c>
      <c r="AT65" s="8">
        <v>35</v>
      </c>
      <c r="AU65" s="8">
        <v>35</v>
      </c>
      <c r="AW65" s="199">
        <v>32</v>
      </c>
      <c r="AX65" s="199">
        <v>0</v>
      </c>
      <c r="AY65" s="199">
        <v>0</v>
      </c>
      <c r="AZ65" s="199">
        <v>0</v>
      </c>
      <c r="BA65" s="199">
        <v>3</v>
      </c>
      <c r="BB65" s="199">
        <v>0</v>
      </c>
      <c r="BC65" s="8">
        <f t="shared" si="19"/>
        <v>35</v>
      </c>
      <c r="BD65" s="199">
        <v>32</v>
      </c>
      <c r="BE65" s="199">
        <v>0</v>
      </c>
      <c r="BF65" s="199">
        <v>0</v>
      </c>
      <c r="BG65" s="199">
        <v>0</v>
      </c>
      <c r="BH65" s="199">
        <v>3</v>
      </c>
      <c r="BI65" s="199">
        <v>0</v>
      </c>
      <c r="BJ65" s="8">
        <f t="shared" si="20"/>
        <v>35</v>
      </c>
      <c r="BL65" s="8">
        <f t="shared" si="21"/>
        <v>35</v>
      </c>
      <c r="BM65" s="8">
        <f t="shared" si="22"/>
        <v>35</v>
      </c>
      <c r="BN65" s="8">
        <f t="shared" si="23"/>
        <v>35</v>
      </c>
      <c r="BO65" s="8">
        <f t="shared" si="24"/>
        <v>35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920</v>
      </c>
      <c r="G66" s="16">
        <f>'[3]22'!G68</f>
        <v>0</v>
      </c>
      <c r="H66" s="17">
        <f t="shared" si="27"/>
        <v>1240</v>
      </c>
      <c r="I66" s="15">
        <f>'[3]22'!J68</f>
        <v>320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150</v>
      </c>
      <c r="N66" s="16">
        <f>'[3]22'!O68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8</v>
      </c>
      <c r="AC66" s="8">
        <f t="shared" si="9"/>
        <v>0</v>
      </c>
      <c r="AD66" s="8">
        <f t="shared" si="10"/>
        <v>40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8</v>
      </c>
      <c r="AJ66" s="8">
        <f t="shared" si="16"/>
        <v>0</v>
      </c>
      <c r="AK66" s="8">
        <f t="shared" si="17"/>
        <v>40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134</v>
      </c>
      <c r="AQ66" s="8">
        <f t="shared" si="34"/>
        <v>0</v>
      </c>
      <c r="AR66" s="8">
        <f t="shared" si="18"/>
        <v>390</v>
      </c>
      <c r="AT66" s="8">
        <v>40</v>
      </c>
      <c r="AU66" s="8">
        <v>40</v>
      </c>
      <c r="AW66" s="199">
        <v>32</v>
      </c>
      <c r="AX66" s="199">
        <v>0</v>
      </c>
      <c r="AY66" s="199">
        <v>0</v>
      </c>
      <c r="AZ66" s="199">
        <v>0</v>
      </c>
      <c r="BA66" s="199">
        <v>8</v>
      </c>
      <c r="BB66" s="199">
        <v>0</v>
      </c>
      <c r="BC66" s="8">
        <f t="shared" si="19"/>
        <v>40</v>
      </c>
      <c r="BD66" s="199">
        <v>32</v>
      </c>
      <c r="BE66" s="199">
        <v>0</v>
      </c>
      <c r="BF66" s="199">
        <v>0</v>
      </c>
      <c r="BG66" s="199">
        <v>0</v>
      </c>
      <c r="BH66" s="199">
        <v>8</v>
      </c>
      <c r="BI66" s="199">
        <v>0</v>
      </c>
      <c r="BJ66" s="8">
        <f t="shared" si="20"/>
        <v>40</v>
      </c>
      <c r="BL66" s="8">
        <f t="shared" si="21"/>
        <v>40</v>
      </c>
      <c r="BM66" s="8">
        <f t="shared" si="22"/>
        <v>40</v>
      </c>
      <c r="BN66" s="8">
        <f t="shared" si="23"/>
        <v>40</v>
      </c>
      <c r="BO66" s="8">
        <f t="shared" si="24"/>
        <v>40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920</v>
      </c>
      <c r="G67" s="16">
        <f>'[3]22'!G69</f>
        <v>0</v>
      </c>
      <c r="H67" s="17">
        <f t="shared" si="27"/>
        <v>1240</v>
      </c>
      <c r="I67" s="15">
        <f>'[3]22'!J69</f>
        <v>320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203.44</v>
      </c>
      <c r="N67" s="16">
        <f>'[3]22'!O69</f>
        <v>0</v>
      </c>
      <c r="O67" s="17">
        <f t="shared" si="28"/>
        <v>523.44000000000005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203.44</v>
      </c>
      <c r="V67" s="16">
        <f t="shared" si="32"/>
        <v>0</v>
      </c>
      <c r="W67" s="17">
        <f t="shared" si="30"/>
        <v>523.44000000000005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203.44</v>
      </c>
      <c r="AQ67" s="8">
        <f t="shared" si="34"/>
        <v>0</v>
      </c>
      <c r="AR67" s="8">
        <f t="shared" si="18"/>
        <v>459.44</v>
      </c>
      <c r="AT67" s="8">
        <v>32</v>
      </c>
      <c r="AU67" s="8">
        <v>32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920</v>
      </c>
      <c r="G68" s="16">
        <f>'[3]22'!G70</f>
        <v>0</v>
      </c>
      <c r="H68" s="17">
        <f t="shared" si="27"/>
        <v>1240</v>
      </c>
      <c r="I68" s="15">
        <f>'[3]22'!J70</f>
        <v>320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203</v>
      </c>
      <c r="N68" s="16">
        <f>'[3]22'!O70</f>
        <v>0</v>
      </c>
      <c r="O68" s="17">
        <f t="shared" si="28"/>
        <v>523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203</v>
      </c>
      <c r="V68" s="16">
        <f t="shared" si="32"/>
        <v>0</v>
      </c>
      <c r="W68" s="17">
        <f t="shared" si="30"/>
        <v>523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203</v>
      </c>
      <c r="AQ68" s="8">
        <f t="shared" si="34"/>
        <v>0</v>
      </c>
      <c r="AR68" s="8">
        <f t="shared" ref="AR68:AR98" si="50">SUM(AL68:AQ68)</f>
        <v>459</v>
      </c>
      <c r="AT68" s="8">
        <v>32</v>
      </c>
      <c r="AU68" s="8">
        <v>32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920</v>
      </c>
      <c r="G69" s="16">
        <f>'[3]22'!G71</f>
        <v>0</v>
      </c>
      <c r="H69" s="17">
        <f t="shared" ref="H69:H98" si="59">SUM(B69:G69)</f>
        <v>1240</v>
      </c>
      <c r="I69" s="15">
        <f>'[3]22'!J71</f>
        <v>320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258</v>
      </c>
      <c r="N69" s="16">
        <f>'[3]22'!O71</f>
        <v>0</v>
      </c>
      <c r="O69" s="17">
        <f t="shared" ref="O69:O98" si="60">SUM(I69:N69)</f>
        <v>578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258</v>
      </c>
      <c r="V69" s="16">
        <f t="shared" si="32"/>
        <v>0</v>
      </c>
      <c r="W69" s="17">
        <f t="shared" ref="W69:W98" si="61">SUM(Q69:V69)</f>
        <v>578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258</v>
      </c>
      <c r="AQ69" s="8">
        <f t="shared" si="34"/>
        <v>0</v>
      </c>
      <c r="AR69" s="8">
        <f t="shared" si="50"/>
        <v>514</v>
      </c>
      <c r="AT69" s="8">
        <v>32</v>
      </c>
      <c r="AU69" s="8">
        <v>32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920</v>
      </c>
      <c r="G70" s="16">
        <f>'[3]22'!G72</f>
        <v>0</v>
      </c>
      <c r="H70" s="17">
        <f t="shared" si="59"/>
        <v>1240</v>
      </c>
      <c r="I70" s="15">
        <f>'[3]22'!J72</f>
        <v>320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278</v>
      </c>
      <c r="N70" s="16">
        <f>'[3]22'!O72</f>
        <v>0</v>
      </c>
      <c r="O70" s="17">
        <f t="shared" si="60"/>
        <v>598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278</v>
      </c>
      <c r="V70" s="16">
        <f t="shared" si="32"/>
        <v>0</v>
      </c>
      <c r="W70" s="17">
        <f t="shared" si="61"/>
        <v>598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278</v>
      </c>
      <c r="AQ70" s="8">
        <f t="shared" si="34"/>
        <v>0</v>
      </c>
      <c r="AR70" s="8">
        <f t="shared" si="50"/>
        <v>534</v>
      </c>
      <c r="AT70" s="8">
        <v>32</v>
      </c>
      <c r="AU70" s="8">
        <v>32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920</v>
      </c>
      <c r="G71" s="16">
        <f>'[3]22'!G73</f>
        <v>0</v>
      </c>
      <c r="H71" s="17">
        <f t="shared" si="59"/>
        <v>1240</v>
      </c>
      <c r="I71" s="15">
        <f>'[3]22'!J73</f>
        <v>320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258</v>
      </c>
      <c r="N71" s="16">
        <f>'[3]22'!O73</f>
        <v>0</v>
      </c>
      <c r="O71" s="17">
        <f t="shared" si="60"/>
        <v>578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258</v>
      </c>
      <c r="V71" s="16">
        <f t="shared" si="32"/>
        <v>0</v>
      </c>
      <c r="W71" s="17">
        <f t="shared" si="61"/>
        <v>578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258</v>
      </c>
      <c r="AQ71" s="8">
        <f t="shared" si="34"/>
        <v>0</v>
      </c>
      <c r="AR71" s="8">
        <f t="shared" si="50"/>
        <v>514</v>
      </c>
      <c r="AT71" s="8">
        <v>32</v>
      </c>
      <c r="AU71" s="8">
        <v>32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920</v>
      </c>
      <c r="G72" s="16">
        <f>'[3]22'!G74</f>
        <v>0</v>
      </c>
      <c r="H72" s="17">
        <f t="shared" si="59"/>
        <v>1240</v>
      </c>
      <c r="I72" s="15">
        <f>'[3]22'!J74</f>
        <v>320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280</v>
      </c>
      <c r="N72" s="16">
        <f>'[3]22'!O74</f>
        <v>0</v>
      </c>
      <c r="O72" s="17">
        <f t="shared" si="60"/>
        <v>600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280</v>
      </c>
      <c r="V72" s="16">
        <f t="shared" si="32"/>
        <v>0</v>
      </c>
      <c r="W72" s="17">
        <f t="shared" si="61"/>
        <v>600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280</v>
      </c>
      <c r="AQ72" s="8">
        <f t="shared" si="34"/>
        <v>0</v>
      </c>
      <c r="AR72" s="8">
        <f t="shared" si="50"/>
        <v>536</v>
      </c>
      <c r="AT72" s="8">
        <v>32</v>
      </c>
      <c r="AU72" s="8">
        <v>32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920</v>
      </c>
      <c r="G73" s="16">
        <f>'[3]22'!G75</f>
        <v>0</v>
      </c>
      <c r="H73" s="17">
        <f t="shared" si="59"/>
        <v>1240</v>
      </c>
      <c r="I73" s="15">
        <f>'[3]22'!J75</f>
        <v>320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280</v>
      </c>
      <c r="N73" s="16">
        <f>'[3]22'!O75</f>
        <v>0</v>
      </c>
      <c r="O73" s="17">
        <f t="shared" si="60"/>
        <v>600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280</v>
      </c>
      <c r="V73" s="16">
        <f t="shared" si="32"/>
        <v>0</v>
      </c>
      <c r="W73" s="17">
        <f t="shared" si="61"/>
        <v>600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280</v>
      </c>
      <c r="AQ73" s="8">
        <f t="shared" si="34"/>
        <v>0</v>
      </c>
      <c r="AR73" s="8">
        <f t="shared" si="50"/>
        <v>536</v>
      </c>
      <c r="AT73" s="8">
        <v>32</v>
      </c>
      <c r="AU73" s="8">
        <v>32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920</v>
      </c>
      <c r="G74" s="16">
        <f>'[3]22'!G76</f>
        <v>0</v>
      </c>
      <c r="H74" s="17">
        <f t="shared" si="59"/>
        <v>1240</v>
      </c>
      <c r="I74" s="15">
        <f>'[3]22'!J76</f>
        <v>320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280</v>
      </c>
      <c r="N74" s="16">
        <f>'[3]22'!O76</f>
        <v>0</v>
      </c>
      <c r="O74" s="17">
        <f t="shared" si="60"/>
        <v>600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280</v>
      </c>
      <c r="V74" s="16">
        <f t="shared" si="32"/>
        <v>0</v>
      </c>
      <c r="W74" s="17">
        <f t="shared" si="61"/>
        <v>600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280</v>
      </c>
      <c r="AQ74" s="8">
        <f t="shared" si="34"/>
        <v>0</v>
      </c>
      <c r="AR74" s="8">
        <f t="shared" si="50"/>
        <v>536</v>
      </c>
      <c r="AT74" s="8">
        <v>32</v>
      </c>
      <c r="AU74" s="8">
        <v>32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960</v>
      </c>
      <c r="G75" s="16">
        <f>'[3]22'!G77</f>
        <v>0</v>
      </c>
      <c r="H75" s="17">
        <f t="shared" si="59"/>
        <v>1280</v>
      </c>
      <c r="I75" s="15">
        <f>'[3]22'!J77</f>
        <v>320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241</v>
      </c>
      <c r="N75" s="16">
        <f>'[3]22'!O77</f>
        <v>0</v>
      </c>
      <c r="O75" s="17">
        <f t="shared" si="60"/>
        <v>561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241</v>
      </c>
      <c r="V75" s="16">
        <f t="shared" si="32"/>
        <v>0</v>
      </c>
      <c r="W75" s="17">
        <f t="shared" si="61"/>
        <v>561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241</v>
      </c>
      <c r="AQ75" s="8">
        <f t="shared" si="34"/>
        <v>0</v>
      </c>
      <c r="AR75" s="8">
        <f t="shared" si="50"/>
        <v>497</v>
      </c>
      <c r="AT75" s="8">
        <v>32</v>
      </c>
      <c r="AU75" s="8">
        <v>32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960</v>
      </c>
      <c r="G76" s="16">
        <f>'[3]22'!G78</f>
        <v>0</v>
      </c>
      <c r="H76" s="17">
        <f t="shared" si="59"/>
        <v>1280</v>
      </c>
      <c r="I76" s="15">
        <f>'[3]22'!J78</f>
        <v>320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231</v>
      </c>
      <c r="N76" s="16">
        <f>'[3]22'!O78</f>
        <v>0</v>
      </c>
      <c r="O76" s="17">
        <f t="shared" si="60"/>
        <v>551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231</v>
      </c>
      <c r="V76" s="16">
        <f t="shared" si="32"/>
        <v>0</v>
      </c>
      <c r="W76" s="17">
        <f t="shared" si="61"/>
        <v>551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231</v>
      </c>
      <c r="AQ76" s="8">
        <f t="shared" si="34"/>
        <v>0</v>
      </c>
      <c r="AR76" s="8">
        <f t="shared" si="50"/>
        <v>487</v>
      </c>
      <c r="AT76" s="8">
        <v>32</v>
      </c>
      <c r="AU76" s="8">
        <v>32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960</v>
      </c>
      <c r="G77" s="16">
        <f>'[3]22'!G79</f>
        <v>0</v>
      </c>
      <c r="H77" s="17">
        <f t="shared" si="59"/>
        <v>1280</v>
      </c>
      <c r="I77" s="15">
        <f>'[3]22'!J79</f>
        <v>320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211</v>
      </c>
      <c r="N77" s="16">
        <f>'[3]22'!O79</f>
        <v>0</v>
      </c>
      <c r="O77" s="17">
        <f t="shared" si="60"/>
        <v>531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211</v>
      </c>
      <c r="V77" s="16">
        <f t="shared" si="32"/>
        <v>0</v>
      </c>
      <c r="W77" s="17">
        <f t="shared" si="61"/>
        <v>531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211</v>
      </c>
      <c r="AQ77" s="8">
        <f t="shared" si="34"/>
        <v>0</v>
      </c>
      <c r="AR77" s="8">
        <f t="shared" si="50"/>
        <v>467</v>
      </c>
      <c r="AT77" s="8">
        <v>32</v>
      </c>
      <c r="AU77" s="8">
        <v>32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960</v>
      </c>
      <c r="G78" s="16">
        <f>'[3]22'!G80</f>
        <v>0</v>
      </c>
      <c r="H78" s="17">
        <f t="shared" si="59"/>
        <v>1280</v>
      </c>
      <c r="I78" s="15">
        <f>'[3]22'!J80</f>
        <v>320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195</v>
      </c>
      <c r="N78" s="16">
        <f>'[3]22'!O80</f>
        <v>0</v>
      </c>
      <c r="O78" s="17">
        <f t="shared" si="60"/>
        <v>515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195</v>
      </c>
      <c r="V78" s="16">
        <f t="shared" si="32"/>
        <v>0</v>
      </c>
      <c r="W78" s="17">
        <f t="shared" si="61"/>
        <v>515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195</v>
      </c>
      <c r="AQ78" s="8">
        <f t="shared" si="34"/>
        <v>0</v>
      </c>
      <c r="AR78" s="8">
        <f t="shared" si="50"/>
        <v>451</v>
      </c>
      <c r="AT78" s="8">
        <v>32</v>
      </c>
      <c r="AU78" s="8">
        <v>32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960</v>
      </c>
      <c r="G79" s="16">
        <f>'[3]22'!G81</f>
        <v>0</v>
      </c>
      <c r="H79" s="17">
        <f t="shared" si="59"/>
        <v>1280</v>
      </c>
      <c r="I79" s="15">
        <f>'[3]22'!J81</f>
        <v>320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171.2</v>
      </c>
      <c r="N79" s="16">
        <f>'[3]22'!O81</f>
        <v>0</v>
      </c>
      <c r="O79" s="17">
        <f t="shared" si="60"/>
        <v>491.2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171.2</v>
      </c>
      <c r="V79" s="16">
        <f t="shared" si="32"/>
        <v>0</v>
      </c>
      <c r="W79" s="17">
        <f t="shared" si="61"/>
        <v>491.2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171.2</v>
      </c>
      <c r="AQ79" s="8">
        <f t="shared" si="34"/>
        <v>0</v>
      </c>
      <c r="AR79" s="8">
        <f t="shared" si="50"/>
        <v>427.2</v>
      </c>
      <c r="AT79" s="8">
        <v>32</v>
      </c>
      <c r="AU79" s="8">
        <v>32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960</v>
      </c>
      <c r="G80" s="16">
        <f>'[3]22'!G82</f>
        <v>0</v>
      </c>
      <c r="H80" s="17">
        <f t="shared" si="59"/>
        <v>1280</v>
      </c>
      <c r="I80" s="15">
        <f>'[3]22'!J82</f>
        <v>320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157</v>
      </c>
      <c r="N80" s="16">
        <f>'[3]22'!O82</f>
        <v>0</v>
      </c>
      <c r="O80" s="17">
        <f t="shared" si="60"/>
        <v>477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157</v>
      </c>
      <c r="V80" s="16">
        <f t="shared" si="32"/>
        <v>0</v>
      </c>
      <c r="W80" s="17">
        <f t="shared" si="61"/>
        <v>477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157</v>
      </c>
      <c r="AQ80" s="8">
        <f t="shared" si="34"/>
        <v>0</v>
      </c>
      <c r="AR80" s="8">
        <f t="shared" si="50"/>
        <v>413</v>
      </c>
      <c r="AT80" s="8">
        <v>32</v>
      </c>
      <c r="AU80" s="8">
        <v>32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960</v>
      </c>
      <c r="G81" s="16">
        <f>'[3]22'!G83</f>
        <v>0</v>
      </c>
      <c r="H81" s="17">
        <f t="shared" si="59"/>
        <v>1280</v>
      </c>
      <c r="I81" s="15">
        <f>'[3]22'!J83</f>
        <v>320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161</v>
      </c>
      <c r="N81" s="16">
        <f>'[3]22'!O83</f>
        <v>0</v>
      </c>
      <c r="O81" s="17">
        <f t="shared" si="60"/>
        <v>481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161</v>
      </c>
      <c r="V81" s="16">
        <f t="shared" si="32"/>
        <v>0</v>
      </c>
      <c r="W81" s="17">
        <f t="shared" si="61"/>
        <v>481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161</v>
      </c>
      <c r="AQ81" s="8">
        <f t="shared" si="34"/>
        <v>0</v>
      </c>
      <c r="AR81" s="8">
        <f t="shared" si="50"/>
        <v>417</v>
      </c>
      <c r="AT81" s="8">
        <v>32</v>
      </c>
      <c r="AU81" s="8">
        <v>32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960</v>
      </c>
      <c r="G82" s="16">
        <f>'[3]22'!G84</f>
        <v>0</v>
      </c>
      <c r="H82" s="17">
        <f t="shared" si="59"/>
        <v>1280</v>
      </c>
      <c r="I82" s="15">
        <f>'[3]22'!J84</f>
        <v>320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161</v>
      </c>
      <c r="N82" s="16">
        <f>'[3]22'!O84</f>
        <v>0</v>
      </c>
      <c r="O82" s="17">
        <f t="shared" si="60"/>
        <v>481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161</v>
      </c>
      <c r="V82" s="16">
        <f t="shared" si="32"/>
        <v>0</v>
      </c>
      <c r="W82" s="17">
        <f t="shared" si="61"/>
        <v>481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161</v>
      </c>
      <c r="AQ82" s="8">
        <f t="shared" si="34"/>
        <v>0</v>
      </c>
      <c r="AR82" s="8">
        <f t="shared" si="50"/>
        <v>417</v>
      </c>
      <c r="AT82" s="8">
        <v>32</v>
      </c>
      <c r="AU82" s="8">
        <v>32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960</v>
      </c>
      <c r="G83" s="16">
        <f>'[3]22'!G85</f>
        <v>0</v>
      </c>
      <c r="H83" s="17">
        <f t="shared" si="59"/>
        <v>1280</v>
      </c>
      <c r="I83" s="15">
        <f>'[3]22'!J85</f>
        <v>320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151</v>
      </c>
      <c r="N83" s="16">
        <f>'[3]22'!O85</f>
        <v>0</v>
      </c>
      <c r="O83" s="17">
        <f t="shared" si="60"/>
        <v>471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151</v>
      </c>
      <c r="V83" s="16">
        <f t="shared" si="32"/>
        <v>0</v>
      </c>
      <c r="W83" s="17">
        <f t="shared" si="61"/>
        <v>471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151</v>
      </c>
      <c r="AQ83" s="8">
        <f t="shared" si="34"/>
        <v>0</v>
      </c>
      <c r="AR83" s="8">
        <f t="shared" si="50"/>
        <v>407</v>
      </c>
      <c r="AT83" s="8">
        <v>32</v>
      </c>
      <c r="AU83" s="8">
        <v>32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960</v>
      </c>
      <c r="G84" s="16">
        <f>'[3]22'!G86</f>
        <v>0</v>
      </c>
      <c r="H84" s="17">
        <f t="shared" si="59"/>
        <v>1280</v>
      </c>
      <c r="I84" s="15">
        <f>'[3]22'!J86</f>
        <v>320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151</v>
      </c>
      <c r="N84" s="16">
        <f>'[3]22'!O86</f>
        <v>0</v>
      </c>
      <c r="O84" s="17">
        <f t="shared" si="60"/>
        <v>471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151</v>
      </c>
      <c r="V84" s="16">
        <f t="shared" si="32"/>
        <v>0</v>
      </c>
      <c r="W84" s="17">
        <f t="shared" si="61"/>
        <v>471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151</v>
      </c>
      <c r="AQ84" s="8">
        <f t="shared" si="34"/>
        <v>0</v>
      </c>
      <c r="AR84" s="8">
        <f t="shared" si="50"/>
        <v>407</v>
      </c>
      <c r="AT84" s="8">
        <v>32</v>
      </c>
      <c r="AU84" s="8">
        <v>32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960</v>
      </c>
      <c r="G85" s="16">
        <f>'[3]22'!G87</f>
        <v>0</v>
      </c>
      <c r="H85" s="17">
        <f t="shared" si="59"/>
        <v>1280</v>
      </c>
      <c r="I85" s="15">
        <f>'[3]22'!J87</f>
        <v>320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165.2</v>
      </c>
      <c r="N85" s="16">
        <f>'[3]22'!O87</f>
        <v>0</v>
      </c>
      <c r="O85" s="17">
        <f t="shared" si="60"/>
        <v>485.2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165.2</v>
      </c>
      <c r="V85" s="16">
        <f t="shared" si="32"/>
        <v>0</v>
      </c>
      <c r="W85" s="17">
        <f t="shared" si="61"/>
        <v>485.2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165.2</v>
      </c>
      <c r="AQ85" s="8">
        <f t="shared" si="34"/>
        <v>0</v>
      </c>
      <c r="AR85" s="8">
        <f t="shared" si="50"/>
        <v>421.2</v>
      </c>
      <c r="AT85" s="8">
        <v>32</v>
      </c>
      <c r="AU85" s="8">
        <v>32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960</v>
      </c>
      <c r="G86" s="16">
        <f>'[3]22'!G88</f>
        <v>0</v>
      </c>
      <c r="H86" s="17">
        <f t="shared" si="59"/>
        <v>1280</v>
      </c>
      <c r="I86" s="15">
        <f>'[3]22'!J88</f>
        <v>320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151</v>
      </c>
      <c r="N86" s="16">
        <f>'[3]22'!O88</f>
        <v>0</v>
      </c>
      <c r="O86" s="17">
        <f t="shared" si="60"/>
        <v>471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151</v>
      </c>
      <c r="V86" s="16">
        <f t="shared" si="32"/>
        <v>0</v>
      </c>
      <c r="W86" s="17">
        <f t="shared" si="61"/>
        <v>471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151</v>
      </c>
      <c r="AQ86" s="8">
        <f t="shared" si="34"/>
        <v>0</v>
      </c>
      <c r="AR86" s="8">
        <f t="shared" si="50"/>
        <v>407</v>
      </c>
      <c r="AT86" s="8">
        <v>32</v>
      </c>
      <c r="AU86" s="8">
        <v>32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960</v>
      </c>
      <c r="G87" s="16">
        <f>'[3]22'!G89</f>
        <v>0</v>
      </c>
      <c r="H87" s="17">
        <f t="shared" si="59"/>
        <v>1280</v>
      </c>
      <c r="I87" s="15">
        <f>'[3]22'!J89</f>
        <v>320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174</v>
      </c>
      <c r="N87" s="16">
        <f>'[3]22'!O89</f>
        <v>0</v>
      </c>
      <c r="O87" s="17">
        <f t="shared" si="60"/>
        <v>494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174</v>
      </c>
      <c r="V87" s="16">
        <f t="shared" si="32"/>
        <v>0</v>
      </c>
      <c r="W87" s="17">
        <f t="shared" si="61"/>
        <v>494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174</v>
      </c>
      <c r="AQ87" s="8">
        <f t="shared" si="34"/>
        <v>0</v>
      </c>
      <c r="AR87" s="8">
        <f t="shared" si="50"/>
        <v>430</v>
      </c>
      <c r="AT87" s="8">
        <v>32</v>
      </c>
      <c r="AU87" s="8">
        <v>32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960</v>
      </c>
      <c r="G88" s="16">
        <f>'[3]22'!G90</f>
        <v>0</v>
      </c>
      <c r="H88" s="17">
        <f t="shared" si="59"/>
        <v>1280</v>
      </c>
      <c r="I88" s="15">
        <f>'[3]22'!J90</f>
        <v>320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243</v>
      </c>
      <c r="N88" s="16">
        <f>'[3]22'!O90</f>
        <v>0</v>
      </c>
      <c r="O88" s="17">
        <f t="shared" si="60"/>
        <v>563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243</v>
      </c>
      <c r="V88" s="16">
        <f t="shared" si="32"/>
        <v>0</v>
      </c>
      <c r="W88" s="17">
        <f t="shared" si="61"/>
        <v>563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243</v>
      </c>
      <c r="AQ88" s="8">
        <f t="shared" si="34"/>
        <v>0</v>
      </c>
      <c r="AR88" s="8">
        <f t="shared" si="50"/>
        <v>499</v>
      </c>
      <c r="AT88" s="8">
        <v>32</v>
      </c>
      <c r="AU88" s="8">
        <v>32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960</v>
      </c>
      <c r="G89" s="16">
        <f>'[3]22'!G91</f>
        <v>0</v>
      </c>
      <c r="H89" s="17">
        <f t="shared" si="59"/>
        <v>1280</v>
      </c>
      <c r="I89" s="15">
        <f>'[3]22'!J91</f>
        <v>320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263</v>
      </c>
      <c r="N89" s="16">
        <f>'[3]22'!O91</f>
        <v>0</v>
      </c>
      <c r="O89" s="17">
        <f t="shared" si="60"/>
        <v>583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263</v>
      </c>
      <c r="V89" s="16">
        <f t="shared" si="32"/>
        <v>0</v>
      </c>
      <c r="W89" s="17">
        <f t="shared" si="61"/>
        <v>583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263</v>
      </c>
      <c r="AQ89" s="8">
        <f t="shared" si="34"/>
        <v>0</v>
      </c>
      <c r="AR89" s="8">
        <f t="shared" si="50"/>
        <v>519</v>
      </c>
      <c r="AT89" s="8">
        <v>32</v>
      </c>
      <c r="AU89" s="8">
        <v>32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960</v>
      </c>
      <c r="G90" s="16">
        <f>'[3]22'!G92</f>
        <v>0</v>
      </c>
      <c r="H90" s="17">
        <f t="shared" si="59"/>
        <v>1280</v>
      </c>
      <c r="I90" s="15">
        <f>'[3]22'!J92</f>
        <v>320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275</v>
      </c>
      <c r="N90" s="16">
        <f>'[3]22'!O92</f>
        <v>0</v>
      </c>
      <c r="O90" s="17">
        <f t="shared" si="60"/>
        <v>595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275</v>
      </c>
      <c r="V90" s="16">
        <f t="shared" si="32"/>
        <v>0</v>
      </c>
      <c r="W90" s="17">
        <f t="shared" si="61"/>
        <v>595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275</v>
      </c>
      <c r="AQ90" s="8">
        <f t="shared" si="34"/>
        <v>0</v>
      </c>
      <c r="AR90" s="8">
        <f t="shared" si="50"/>
        <v>531</v>
      </c>
      <c r="AT90" s="8">
        <v>32</v>
      </c>
      <c r="AU90" s="8">
        <v>32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960</v>
      </c>
      <c r="G91" s="16">
        <f>'[3]22'!G93</f>
        <v>0</v>
      </c>
      <c r="H91" s="17">
        <f t="shared" si="59"/>
        <v>1280</v>
      </c>
      <c r="I91" s="15">
        <f>'[3]22'!J93</f>
        <v>320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150</v>
      </c>
      <c r="N91" s="16">
        <f>'[3]22'!O93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2.56</v>
      </c>
      <c r="AC91" s="8">
        <f t="shared" si="41"/>
        <v>0</v>
      </c>
      <c r="AD91" s="8">
        <f t="shared" si="42"/>
        <v>34.56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2.56</v>
      </c>
      <c r="AJ91" s="8">
        <f t="shared" si="48"/>
        <v>0</v>
      </c>
      <c r="AK91" s="8">
        <f t="shared" si="49"/>
        <v>34.56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144.88</v>
      </c>
      <c r="AQ91" s="8">
        <f t="shared" si="34"/>
        <v>0</v>
      </c>
      <c r="AR91" s="8">
        <f t="shared" si="50"/>
        <v>400.88</v>
      </c>
      <c r="AT91" s="8">
        <v>32</v>
      </c>
      <c r="AU91" s="8">
        <v>32</v>
      </c>
      <c r="AW91" s="199">
        <v>32</v>
      </c>
      <c r="AX91" s="199">
        <v>0</v>
      </c>
      <c r="AY91" s="199">
        <v>0</v>
      </c>
      <c r="AZ91" s="199">
        <v>0</v>
      </c>
      <c r="BA91" s="199">
        <v>2.56</v>
      </c>
      <c r="BB91" s="199">
        <v>0</v>
      </c>
      <c r="BC91" s="8">
        <f t="shared" si="51"/>
        <v>34.56</v>
      </c>
      <c r="BD91" s="199">
        <v>32</v>
      </c>
      <c r="BE91" s="199">
        <v>0</v>
      </c>
      <c r="BF91" s="199">
        <v>0</v>
      </c>
      <c r="BG91" s="199">
        <v>0</v>
      </c>
      <c r="BH91" s="199">
        <v>2.56</v>
      </c>
      <c r="BI91" s="199">
        <v>0</v>
      </c>
      <c r="BJ91" s="8">
        <f t="shared" si="52"/>
        <v>34.56</v>
      </c>
      <c r="BL91" s="8">
        <f t="shared" si="53"/>
        <v>32</v>
      </c>
      <c r="BM91" s="8">
        <f t="shared" si="54"/>
        <v>32</v>
      </c>
      <c r="BN91" s="8">
        <f t="shared" si="55"/>
        <v>34.56</v>
      </c>
      <c r="BO91" s="8">
        <f t="shared" si="56"/>
        <v>34.56</v>
      </c>
      <c r="BP91" s="182">
        <f t="shared" si="57"/>
        <v>-2.5600000000000023</v>
      </c>
      <c r="BQ91" s="182">
        <f t="shared" si="58"/>
        <v>-2.5600000000000023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960</v>
      </c>
      <c r="G92" s="16">
        <f>'[3]22'!G94</f>
        <v>0</v>
      </c>
      <c r="H92" s="17">
        <f t="shared" si="59"/>
        <v>1280</v>
      </c>
      <c r="I92" s="15">
        <f>'[3]22'!J94</f>
        <v>320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150</v>
      </c>
      <c r="N92" s="16">
        <f>'[3]22'!O94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4.5599999999999996</v>
      </c>
      <c r="AC92" s="8">
        <f t="shared" si="41"/>
        <v>0</v>
      </c>
      <c r="AD92" s="8">
        <f t="shared" si="42"/>
        <v>36.56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4.5599999999999996</v>
      </c>
      <c r="AJ92" s="8">
        <f t="shared" si="48"/>
        <v>0</v>
      </c>
      <c r="AK92" s="8">
        <f t="shared" si="49"/>
        <v>36.56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140.88</v>
      </c>
      <c r="AQ92" s="8">
        <f t="shared" si="34"/>
        <v>0</v>
      </c>
      <c r="AR92" s="8">
        <f t="shared" si="50"/>
        <v>396.88</v>
      </c>
      <c r="AT92" s="8">
        <v>32</v>
      </c>
      <c r="AU92" s="8">
        <v>32</v>
      </c>
      <c r="AW92" s="199">
        <v>32</v>
      </c>
      <c r="AX92" s="199">
        <v>0</v>
      </c>
      <c r="AY92" s="199">
        <v>0</v>
      </c>
      <c r="AZ92" s="199">
        <v>0</v>
      </c>
      <c r="BA92" s="199">
        <v>4.5599999999999996</v>
      </c>
      <c r="BB92" s="199">
        <v>0</v>
      </c>
      <c r="BC92" s="8">
        <f t="shared" si="51"/>
        <v>36.56</v>
      </c>
      <c r="BD92" s="199">
        <v>32</v>
      </c>
      <c r="BE92" s="199">
        <v>0</v>
      </c>
      <c r="BF92" s="199">
        <v>0</v>
      </c>
      <c r="BG92" s="199">
        <v>0</v>
      </c>
      <c r="BH92" s="199">
        <v>4.5599999999999996</v>
      </c>
      <c r="BI92" s="199">
        <v>0</v>
      </c>
      <c r="BJ92" s="8">
        <f t="shared" si="52"/>
        <v>36.56</v>
      </c>
      <c r="BL92" s="8">
        <f t="shared" si="53"/>
        <v>32</v>
      </c>
      <c r="BM92" s="8">
        <f t="shared" si="54"/>
        <v>32</v>
      </c>
      <c r="BN92" s="8">
        <f t="shared" si="55"/>
        <v>36.56</v>
      </c>
      <c r="BO92" s="8">
        <f t="shared" si="56"/>
        <v>36.56</v>
      </c>
      <c r="BP92" s="182">
        <f t="shared" si="57"/>
        <v>-4.5600000000000023</v>
      </c>
      <c r="BQ92" s="182">
        <f t="shared" si="58"/>
        <v>-4.5600000000000023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960</v>
      </c>
      <c r="G93" s="16">
        <f>'[3]22'!G95</f>
        <v>0</v>
      </c>
      <c r="H93" s="17">
        <f t="shared" si="59"/>
        <v>1280</v>
      </c>
      <c r="I93" s="15">
        <f>'[3]22'!J95</f>
        <v>320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150</v>
      </c>
      <c r="N93" s="16">
        <f>'[3]22'!O95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4.5599999999999996</v>
      </c>
      <c r="AC93" s="8">
        <f t="shared" si="41"/>
        <v>0</v>
      </c>
      <c r="AD93" s="8">
        <f t="shared" si="42"/>
        <v>36.56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4.5599999999999996</v>
      </c>
      <c r="AJ93" s="8">
        <f t="shared" si="48"/>
        <v>0</v>
      </c>
      <c r="AK93" s="8">
        <f t="shared" si="49"/>
        <v>36.56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140.88</v>
      </c>
      <c r="AQ93" s="8">
        <f t="shared" si="34"/>
        <v>0</v>
      </c>
      <c r="AR93" s="8">
        <f t="shared" si="50"/>
        <v>396.88</v>
      </c>
      <c r="AT93" s="8">
        <v>36.56</v>
      </c>
      <c r="AU93" s="8">
        <v>36.56</v>
      </c>
      <c r="AW93" s="199">
        <v>32</v>
      </c>
      <c r="AX93" s="199">
        <v>0</v>
      </c>
      <c r="AY93" s="199">
        <v>0</v>
      </c>
      <c r="AZ93" s="199">
        <v>0</v>
      </c>
      <c r="BA93" s="199">
        <v>4.5599999999999996</v>
      </c>
      <c r="BB93" s="199">
        <v>0</v>
      </c>
      <c r="BC93" s="8">
        <f t="shared" si="51"/>
        <v>36.56</v>
      </c>
      <c r="BD93" s="199">
        <v>32</v>
      </c>
      <c r="BE93" s="199">
        <v>0</v>
      </c>
      <c r="BF93" s="199">
        <v>0</v>
      </c>
      <c r="BG93" s="199">
        <v>0</v>
      </c>
      <c r="BH93" s="199">
        <v>4.5599999999999996</v>
      </c>
      <c r="BI93" s="199">
        <v>0</v>
      </c>
      <c r="BJ93" s="8">
        <f t="shared" si="52"/>
        <v>36.56</v>
      </c>
      <c r="BL93" s="8">
        <f t="shared" si="53"/>
        <v>36.56</v>
      </c>
      <c r="BM93" s="8">
        <f t="shared" si="54"/>
        <v>36.56</v>
      </c>
      <c r="BN93" s="8">
        <f t="shared" si="55"/>
        <v>36.56</v>
      </c>
      <c r="BO93" s="8">
        <f t="shared" si="56"/>
        <v>36.56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960</v>
      </c>
      <c r="G94" s="16">
        <f>'[3]22'!G96</f>
        <v>0</v>
      </c>
      <c r="H94" s="17">
        <f t="shared" si="59"/>
        <v>1280</v>
      </c>
      <c r="I94" s="15">
        <f>'[3]22'!J96</f>
        <v>320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195.88</v>
      </c>
      <c r="N94" s="16">
        <f>'[3]22'!O96</f>
        <v>0</v>
      </c>
      <c r="O94" s="17">
        <f t="shared" si="60"/>
        <v>515.88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195.88</v>
      </c>
      <c r="V94" s="16">
        <f t="shared" si="32"/>
        <v>0</v>
      </c>
      <c r="W94" s="17">
        <f t="shared" si="61"/>
        <v>515.88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195.88</v>
      </c>
      <c r="AQ94" s="8">
        <f t="shared" si="34"/>
        <v>0</v>
      </c>
      <c r="AR94" s="8">
        <f t="shared" si="50"/>
        <v>451.88</v>
      </c>
      <c r="AT94" s="8">
        <v>32</v>
      </c>
      <c r="AU94" s="8">
        <v>32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960</v>
      </c>
      <c r="G95" s="16">
        <f>'[3]22'!G97</f>
        <v>0</v>
      </c>
      <c r="H95" s="17">
        <f t="shared" si="59"/>
        <v>1280</v>
      </c>
      <c r="I95" s="15">
        <f>'[3]22'!J97</f>
        <v>320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150</v>
      </c>
      <c r="N95" s="16">
        <f>'[3]22'!O97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8.5</v>
      </c>
      <c r="AC95" s="8">
        <f t="shared" si="41"/>
        <v>0</v>
      </c>
      <c r="AD95" s="8">
        <f t="shared" si="42"/>
        <v>40.5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8.5</v>
      </c>
      <c r="AJ95" s="8">
        <f t="shared" si="48"/>
        <v>0</v>
      </c>
      <c r="AK95" s="8">
        <f t="shared" si="49"/>
        <v>40.5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133</v>
      </c>
      <c r="AQ95" s="8">
        <f t="shared" si="34"/>
        <v>0</v>
      </c>
      <c r="AR95" s="8">
        <f t="shared" si="50"/>
        <v>389</v>
      </c>
      <c r="AT95" s="8">
        <v>33</v>
      </c>
      <c r="AU95" s="8">
        <v>33</v>
      </c>
      <c r="AW95" s="199">
        <v>32</v>
      </c>
      <c r="AX95" s="199">
        <v>0</v>
      </c>
      <c r="AY95" s="199">
        <v>0</v>
      </c>
      <c r="AZ95" s="199">
        <v>0</v>
      </c>
      <c r="BA95" s="199">
        <v>8.5</v>
      </c>
      <c r="BB95" s="199">
        <v>0</v>
      </c>
      <c r="BC95" s="8">
        <f t="shared" si="51"/>
        <v>40.5</v>
      </c>
      <c r="BD95" s="199">
        <v>32</v>
      </c>
      <c r="BE95" s="199">
        <v>0</v>
      </c>
      <c r="BF95" s="199">
        <v>0</v>
      </c>
      <c r="BG95" s="199">
        <v>0</v>
      </c>
      <c r="BH95" s="199">
        <v>8.5</v>
      </c>
      <c r="BI95" s="199">
        <v>0</v>
      </c>
      <c r="BJ95" s="8">
        <f t="shared" si="52"/>
        <v>40.5</v>
      </c>
      <c r="BL95" s="8">
        <f t="shared" si="53"/>
        <v>33</v>
      </c>
      <c r="BM95" s="8">
        <f t="shared" si="54"/>
        <v>33</v>
      </c>
      <c r="BN95" s="8">
        <f t="shared" si="55"/>
        <v>40.5</v>
      </c>
      <c r="BO95" s="8">
        <f t="shared" si="56"/>
        <v>40.5</v>
      </c>
      <c r="BP95" s="182">
        <f t="shared" si="57"/>
        <v>-7.5</v>
      </c>
      <c r="BQ95" s="182">
        <f t="shared" si="58"/>
        <v>-7.5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960</v>
      </c>
      <c r="G96" s="16">
        <f>'[3]22'!G98</f>
        <v>0</v>
      </c>
      <c r="H96" s="17">
        <f t="shared" si="59"/>
        <v>1280</v>
      </c>
      <c r="I96" s="15">
        <f>'[3]22'!J98</f>
        <v>320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153</v>
      </c>
      <c r="N96" s="16">
        <f>'[3]22'!O98</f>
        <v>0</v>
      </c>
      <c r="O96" s="17">
        <f t="shared" si="60"/>
        <v>473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153</v>
      </c>
      <c r="V96" s="16">
        <f t="shared" si="32"/>
        <v>0</v>
      </c>
      <c r="W96" s="17">
        <f t="shared" si="61"/>
        <v>473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153</v>
      </c>
      <c r="AQ96" s="8">
        <f t="shared" si="34"/>
        <v>0</v>
      </c>
      <c r="AR96" s="8">
        <f t="shared" si="50"/>
        <v>409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960</v>
      </c>
      <c r="G97" s="16">
        <f>'[3]22'!G99</f>
        <v>0</v>
      </c>
      <c r="H97" s="17">
        <f t="shared" si="59"/>
        <v>1280</v>
      </c>
      <c r="I97" s="15">
        <f>'[3]22'!J99</f>
        <v>320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171.3</v>
      </c>
      <c r="N97" s="16">
        <f>'[3]22'!O99</f>
        <v>0</v>
      </c>
      <c r="O97" s="17">
        <f t="shared" si="60"/>
        <v>491.3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171.3</v>
      </c>
      <c r="V97" s="16">
        <f t="shared" si="32"/>
        <v>0</v>
      </c>
      <c r="W97" s="17">
        <f t="shared" si="61"/>
        <v>491.3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171.3</v>
      </c>
      <c r="AQ97" s="8">
        <f t="shared" si="34"/>
        <v>0</v>
      </c>
      <c r="AR97" s="8">
        <f t="shared" si="50"/>
        <v>427.3</v>
      </c>
      <c r="AT97" s="8">
        <v>32</v>
      </c>
      <c r="AU97" s="8">
        <v>32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960</v>
      </c>
      <c r="G98" s="16">
        <f>'[3]22'!G100</f>
        <v>0</v>
      </c>
      <c r="H98" s="17">
        <f t="shared" si="59"/>
        <v>1280</v>
      </c>
      <c r="I98" s="15">
        <f>'[3]22'!J100</f>
        <v>320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150</v>
      </c>
      <c r="N98" s="16">
        <f>'[3]22'!O100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4.5</v>
      </c>
      <c r="AC98" s="8">
        <f t="shared" si="41"/>
        <v>0</v>
      </c>
      <c r="AD98" s="8">
        <f t="shared" si="42"/>
        <v>36.5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4.5</v>
      </c>
      <c r="AJ98" s="8">
        <f t="shared" si="48"/>
        <v>0</v>
      </c>
      <c r="AK98" s="8">
        <f t="shared" si="49"/>
        <v>36.5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141</v>
      </c>
      <c r="AQ98" s="8">
        <f t="shared" si="34"/>
        <v>0</v>
      </c>
      <c r="AR98" s="8">
        <f t="shared" si="50"/>
        <v>397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4.5</v>
      </c>
      <c r="BB98" s="199">
        <v>0</v>
      </c>
      <c r="BC98" s="8">
        <f t="shared" si="51"/>
        <v>36.5</v>
      </c>
      <c r="BD98" s="199">
        <v>32</v>
      </c>
      <c r="BE98" s="199">
        <v>0</v>
      </c>
      <c r="BF98" s="199">
        <v>0</v>
      </c>
      <c r="BG98" s="199">
        <v>0</v>
      </c>
      <c r="BH98" s="199">
        <v>4.5</v>
      </c>
      <c r="BI98" s="199">
        <v>0</v>
      </c>
      <c r="BJ98" s="8">
        <f t="shared" si="52"/>
        <v>36.5</v>
      </c>
      <c r="BL98" s="8">
        <f t="shared" si="53"/>
        <v>32</v>
      </c>
      <c r="BM98" s="8">
        <f t="shared" si="54"/>
        <v>32</v>
      </c>
      <c r="BN98" s="8">
        <f t="shared" si="55"/>
        <v>36.5</v>
      </c>
      <c r="BO98" s="8">
        <f t="shared" si="56"/>
        <v>36.5</v>
      </c>
      <c r="BP98" s="182">
        <f t="shared" si="57"/>
        <v>-4.5</v>
      </c>
      <c r="BQ98" s="182">
        <f t="shared" si="58"/>
        <v>-4.5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22.8</v>
      </c>
      <c r="G99" s="15">
        <f t="shared" si="62"/>
        <v>0</v>
      </c>
      <c r="H99" s="15">
        <f t="shared" si="62"/>
        <v>30.48</v>
      </c>
      <c r="I99" s="15">
        <f t="shared" si="62"/>
        <v>7.6639999999999997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4.0560049999999999</v>
      </c>
      <c r="N99" s="15">
        <f t="shared" si="62"/>
        <v>0</v>
      </c>
      <c r="O99" s="15">
        <f t="shared" si="62"/>
        <v>11.720004999999999</v>
      </c>
      <c r="P99" s="15">
        <f t="shared" si="62"/>
        <v>2.4E-2</v>
      </c>
      <c r="Q99" s="15">
        <f t="shared" si="62"/>
        <v>7.6639999999999997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4.0560049999999999</v>
      </c>
      <c r="V99" s="15">
        <f t="shared" si="62"/>
        <v>0</v>
      </c>
      <c r="W99" s="15">
        <f t="shared" si="62"/>
        <v>11.720004999999999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0.20695249999999984</v>
      </c>
      <c r="AC99" s="15">
        <f t="shared" si="62"/>
        <v>0</v>
      </c>
      <c r="AD99" s="15">
        <f t="shared" si="62"/>
        <v>0.9749525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0.20695249999999984</v>
      </c>
      <c r="AJ99" s="15">
        <f t="shared" si="62"/>
        <v>0</v>
      </c>
      <c r="AK99" s="15">
        <f t="shared" si="62"/>
        <v>0.9749525</v>
      </c>
      <c r="AL99" s="15">
        <f t="shared" si="62"/>
        <v>6.1280000000000001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3.6420999999999988</v>
      </c>
      <c r="AQ99" s="15">
        <f t="shared" si="62"/>
        <v>0</v>
      </c>
      <c r="AR99" s="15">
        <f t="shared" si="62"/>
        <v>9.7700999999999976</v>
      </c>
      <c r="AS99" s="15">
        <f t="shared" si="62"/>
        <v>0</v>
      </c>
      <c r="AT99" s="15">
        <f t="shared" si="62"/>
        <v>0.95856000000000041</v>
      </c>
      <c r="AU99" s="15">
        <f t="shared" si="62"/>
        <v>0.95856000000000041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0.20695249999999984</v>
      </c>
      <c r="BB99" s="15">
        <f t="shared" si="62"/>
        <v>0</v>
      </c>
      <c r="BC99" s="15">
        <f t="shared" si="62"/>
        <v>0.9749525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0.20695249999999984</v>
      </c>
      <c r="BI99" s="15">
        <f t="shared" si="62"/>
        <v>0</v>
      </c>
      <c r="BJ99" s="15">
        <f t="shared" ref="BJ99:BQ99" si="63">SUM(BJ3:BJ98)/4000</f>
        <v>0.9749525</v>
      </c>
      <c r="BK99" s="15"/>
      <c r="BL99" s="15">
        <f t="shared" si="63"/>
        <v>0.95856000000000041</v>
      </c>
      <c r="BM99" s="15">
        <f t="shared" si="63"/>
        <v>0.95856000000000041</v>
      </c>
      <c r="BN99" s="15">
        <f t="shared" si="63"/>
        <v>0.9749525</v>
      </c>
      <c r="BO99" s="15">
        <f t="shared" si="63"/>
        <v>0.9749525</v>
      </c>
      <c r="BP99" s="15">
        <f t="shared" si="63"/>
        <v>-1.6392499999999997E-2</v>
      </c>
      <c r="BQ99" s="15">
        <f t="shared" si="63"/>
        <v>-1.6392499999999997E-2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44673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44673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62</v>
      </c>
      <c r="G29">
        <f t="shared" si="5"/>
        <v>0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-62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62</v>
      </c>
      <c r="G30">
        <f t="shared" si="5"/>
        <v>0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-62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62</v>
      </c>
      <c r="G31">
        <f t="shared" si="5"/>
        <v>0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-62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62</v>
      </c>
      <c r="G32">
        <f t="shared" si="5"/>
        <v>0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-62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0</v>
      </c>
      <c r="E33">
        <f>PPCL!N33</f>
        <v>20</v>
      </c>
      <c r="F33">
        <f t="shared" si="4"/>
        <v>62</v>
      </c>
      <c r="G33">
        <f t="shared" si="5"/>
        <v>20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-42</v>
      </c>
      <c r="P33">
        <v>5.6580645161290324</v>
      </c>
      <c r="Q33">
        <v>3.2129032258064516</v>
      </c>
      <c r="R33">
        <v>1.2129032258064516</v>
      </c>
      <c r="S33">
        <v>6.0612903225806445</v>
      </c>
      <c r="T33">
        <v>3.8548387096774182</v>
      </c>
      <c r="U33" s="156">
        <f t="shared" si="2"/>
        <v>20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0</v>
      </c>
      <c r="E34">
        <f>PPCL!N34</f>
        <v>40</v>
      </c>
      <c r="F34">
        <f t="shared" si="4"/>
        <v>62</v>
      </c>
      <c r="G34">
        <f t="shared" si="5"/>
        <v>40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-22</v>
      </c>
      <c r="P34">
        <v>11.316129032258065</v>
      </c>
      <c r="Q34">
        <v>6.4258064516129041</v>
      </c>
      <c r="R34">
        <v>2.4258064516129032</v>
      </c>
      <c r="S34">
        <v>12.122580645161289</v>
      </c>
      <c r="T34">
        <v>7.7096774193548381</v>
      </c>
      <c r="U34" s="156">
        <f t="shared" si="2"/>
        <v>40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0</v>
      </c>
      <c r="E35">
        <f>PPCL!N35</f>
        <v>40</v>
      </c>
      <c r="F35">
        <f t="shared" si="4"/>
        <v>62</v>
      </c>
      <c r="G35">
        <f t="shared" si="5"/>
        <v>40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-22</v>
      </c>
      <c r="P35">
        <v>11.316129032258065</v>
      </c>
      <c r="Q35">
        <v>6.4258064516129041</v>
      </c>
      <c r="R35">
        <v>2.4258064516129032</v>
      </c>
      <c r="S35">
        <v>12.122580645161289</v>
      </c>
      <c r="T35">
        <v>7.7096774193548381</v>
      </c>
      <c r="U35" s="156">
        <f t="shared" si="2"/>
        <v>40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0</v>
      </c>
      <c r="E36">
        <f>PPCL!N36</f>
        <v>40</v>
      </c>
      <c r="F36">
        <f t="shared" si="4"/>
        <v>62</v>
      </c>
      <c r="G36">
        <f t="shared" si="5"/>
        <v>40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-22</v>
      </c>
      <c r="P36">
        <v>11.316129032258065</v>
      </c>
      <c r="Q36">
        <v>6.4258064516129041</v>
      </c>
      <c r="R36">
        <v>2.4258064516129032</v>
      </c>
      <c r="S36">
        <v>12.122580645161289</v>
      </c>
      <c r="T36">
        <v>7.7096774193548381</v>
      </c>
      <c r="U36" s="156">
        <f t="shared" si="2"/>
        <v>40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0</v>
      </c>
      <c r="E37">
        <f>PPCL!N37</f>
        <v>40</v>
      </c>
      <c r="F37">
        <f t="shared" si="4"/>
        <v>62</v>
      </c>
      <c r="G37">
        <f t="shared" si="5"/>
        <v>40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-22</v>
      </c>
      <c r="P37">
        <v>11.316129032258065</v>
      </c>
      <c r="Q37">
        <v>6.4258064516129041</v>
      </c>
      <c r="R37">
        <v>2.4258064516129032</v>
      </c>
      <c r="S37">
        <v>12.122580645161289</v>
      </c>
      <c r="T37">
        <v>7.7096774193548381</v>
      </c>
      <c r="U37" s="156">
        <f t="shared" si="2"/>
        <v>40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0</v>
      </c>
      <c r="E38">
        <f>PPCL!N38</f>
        <v>40</v>
      </c>
      <c r="F38">
        <f t="shared" si="4"/>
        <v>62</v>
      </c>
      <c r="G38">
        <f t="shared" si="5"/>
        <v>40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-22</v>
      </c>
      <c r="P38">
        <v>11.316129032258065</v>
      </c>
      <c r="Q38">
        <v>6.4258064516129041</v>
      </c>
      <c r="R38">
        <v>2.4258064516129032</v>
      </c>
      <c r="S38">
        <v>12.122580645161289</v>
      </c>
      <c r="T38">
        <v>7.7096774193548381</v>
      </c>
      <c r="U38" s="156">
        <f t="shared" si="2"/>
        <v>40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1.333</v>
      </c>
      <c r="E99" s="156">
        <f t="shared" si="12"/>
        <v>5.5E-2</v>
      </c>
      <c r="F99" s="156">
        <f t="shared" si="12"/>
        <v>1.488</v>
      </c>
      <c r="G99" s="156">
        <f t="shared" si="12"/>
        <v>1.3879999999999999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-0.1</v>
      </c>
      <c r="P99" s="156">
        <f t="shared" si="12"/>
        <v>0.39266967741935432</v>
      </c>
      <c r="Q99" s="156">
        <f t="shared" si="12"/>
        <v>0.22297548387096802</v>
      </c>
      <c r="R99" s="156">
        <f t="shared" si="12"/>
        <v>8.4175483870967627E-2</v>
      </c>
      <c r="S99" s="156">
        <f t="shared" si="12"/>
        <v>0.42065354838709629</v>
      </c>
      <c r="T99" s="156">
        <f t="shared" si="12"/>
        <v>0.26752580645161333</v>
      </c>
      <c r="U99" s="156">
        <f t="shared" si="12"/>
        <v>1.3879999999999999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243</v>
      </c>
      <c r="C3">
        <f>PPCL!E3</f>
        <v>0</v>
      </c>
      <c r="D3">
        <f>PPCL!O3</f>
        <v>98</v>
      </c>
      <c r="E3">
        <f>PPCL!P3</f>
        <v>0</v>
      </c>
      <c r="F3">
        <f>B3+C3</f>
        <v>243</v>
      </c>
      <c r="G3">
        <f>D3+E3</f>
        <v>98</v>
      </c>
      <c r="H3" s="154"/>
      <c r="I3">
        <f>BRPL_EOD!AI3+BRPL_EOD!AJ3</f>
        <v>20.56</v>
      </c>
      <c r="J3">
        <f>BYPL_EOD!AI3+BYPL_EOD!AJ3</f>
        <v>10.28</v>
      </c>
      <c r="K3">
        <f>MES_EOD!AI3+MES_EOD!AJ3</f>
        <v>4.1100000000000003</v>
      </c>
      <c r="L3">
        <f>NDMC_EOD!AI3+NDMC_EOD!AJ3</f>
        <v>42.49</v>
      </c>
      <c r="M3">
        <f>TPDDL_EOD!AI3+TPDDL_EOD!AJ3</f>
        <v>20.56</v>
      </c>
      <c r="N3">
        <f t="shared" ref="N3:N66" si="0">SUM(I3:M3)</f>
        <v>98</v>
      </c>
      <c r="O3" s="154">
        <f t="shared" ref="O3:O66" si="1">G3-N3</f>
        <v>0</v>
      </c>
      <c r="P3">
        <v>20.56</v>
      </c>
      <c r="Q3">
        <v>10.28</v>
      </c>
      <c r="R3">
        <v>4.1100000000000003</v>
      </c>
      <c r="S3">
        <v>42.49</v>
      </c>
      <c r="T3">
        <v>20.56</v>
      </c>
      <c r="U3" s="156">
        <f t="shared" ref="U3:U66" si="2">SUM(P3:T3)</f>
        <v>98</v>
      </c>
      <c r="V3" s="154">
        <f t="shared" ref="V3:V66" si="3">G3-U3</f>
        <v>0</v>
      </c>
    </row>
    <row r="4" spans="1:22">
      <c r="A4" t="s">
        <v>46</v>
      </c>
      <c r="B4">
        <f>PPCL!D4</f>
        <v>243</v>
      </c>
      <c r="C4">
        <f>PPCL!E4</f>
        <v>0</v>
      </c>
      <c r="D4">
        <f>PPCL!O4</f>
        <v>98</v>
      </c>
      <c r="E4">
        <f>PPCL!P4</f>
        <v>0</v>
      </c>
      <c r="F4">
        <f t="shared" ref="F4:F67" si="4">B4+C4</f>
        <v>243</v>
      </c>
      <c r="G4">
        <f t="shared" ref="G4:G67" si="5">D4+E4</f>
        <v>98</v>
      </c>
      <c r="H4" s="154"/>
      <c r="I4">
        <f>BRPL_EOD!AI4+BRPL_EOD!AJ4</f>
        <v>19.649999999999999</v>
      </c>
      <c r="J4">
        <f>BYPL_EOD!AI4+BYPL_EOD!AJ4</f>
        <v>9.83</v>
      </c>
      <c r="K4">
        <f>MES_EOD!AI4+MES_EOD!AJ4</f>
        <v>8.25</v>
      </c>
      <c r="L4">
        <f>NDMC_EOD!AI4+NDMC_EOD!AJ4</f>
        <v>40.619999999999997</v>
      </c>
      <c r="M4">
        <f>TPDDL_EOD!AI4+TPDDL_EOD!AJ4</f>
        <v>19.649999999999999</v>
      </c>
      <c r="N4">
        <f t="shared" si="0"/>
        <v>98</v>
      </c>
      <c r="O4" s="154">
        <f t="shared" si="1"/>
        <v>0</v>
      </c>
      <c r="P4">
        <v>19.649999999999999</v>
      </c>
      <c r="Q4">
        <v>9.83</v>
      </c>
      <c r="R4">
        <v>8.25</v>
      </c>
      <c r="S4">
        <v>40.619999999999997</v>
      </c>
      <c r="T4">
        <v>19.649999999999999</v>
      </c>
      <c r="U4" s="156">
        <f t="shared" si="2"/>
        <v>98</v>
      </c>
      <c r="V4" s="154">
        <f t="shared" si="3"/>
        <v>0</v>
      </c>
    </row>
    <row r="5" spans="1:22">
      <c r="A5" t="s">
        <v>47</v>
      </c>
      <c r="B5">
        <f>PPCL!D5</f>
        <v>243</v>
      </c>
      <c r="C5">
        <f>PPCL!E5</f>
        <v>0</v>
      </c>
      <c r="D5">
        <f>PPCL!O5</f>
        <v>98</v>
      </c>
      <c r="E5">
        <f>PPCL!P5</f>
        <v>0</v>
      </c>
      <c r="F5">
        <f t="shared" si="4"/>
        <v>243</v>
      </c>
      <c r="G5">
        <f t="shared" si="5"/>
        <v>98</v>
      </c>
      <c r="H5" s="154"/>
      <c r="I5">
        <f>BRPL_EOD!AI5+BRPL_EOD!AJ5</f>
        <v>21.46</v>
      </c>
      <c r="J5">
        <f>BYPL_EOD!AI5+BYPL_EOD!AJ5</f>
        <v>10.73</v>
      </c>
      <c r="K5">
        <f>MES_EOD!AI5+MES_EOD!AJ5</f>
        <v>0</v>
      </c>
      <c r="L5">
        <f>NDMC_EOD!AI5+NDMC_EOD!AJ5</f>
        <v>44.35</v>
      </c>
      <c r="M5">
        <f>TPDDL_EOD!AI5+TPDDL_EOD!AJ5</f>
        <v>21.46</v>
      </c>
      <c r="N5">
        <f t="shared" si="0"/>
        <v>98</v>
      </c>
      <c r="O5" s="154">
        <f t="shared" si="1"/>
        <v>0</v>
      </c>
      <c r="P5">
        <v>21.46</v>
      </c>
      <c r="Q5">
        <v>10.73</v>
      </c>
      <c r="R5">
        <v>0</v>
      </c>
      <c r="S5">
        <v>44.35</v>
      </c>
      <c r="T5">
        <v>21.46</v>
      </c>
      <c r="U5" s="156">
        <f t="shared" si="2"/>
        <v>98</v>
      </c>
      <c r="V5" s="154">
        <f t="shared" si="3"/>
        <v>0</v>
      </c>
    </row>
    <row r="6" spans="1:22">
      <c r="A6" t="s">
        <v>48</v>
      </c>
      <c r="B6">
        <f>PPCL!D6</f>
        <v>243</v>
      </c>
      <c r="C6">
        <f>PPCL!E6</f>
        <v>0</v>
      </c>
      <c r="D6">
        <f>PPCL!O6</f>
        <v>98</v>
      </c>
      <c r="E6">
        <f>PPCL!P6</f>
        <v>0</v>
      </c>
      <c r="F6">
        <f t="shared" si="4"/>
        <v>243</v>
      </c>
      <c r="G6">
        <f t="shared" si="5"/>
        <v>98</v>
      </c>
      <c r="H6" s="154"/>
      <c r="I6">
        <f>BRPL_EOD!AI6+BRPL_EOD!AJ6</f>
        <v>21.46</v>
      </c>
      <c r="J6">
        <f>BYPL_EOD!AI6+BYPL_EOD!AJ6</f>
        <v>10.73</v>
      </c>
      <c r="K6">
        <f>MES_EOD!AI6+MES_EOD!AJ6</f>
        <v>0</v>
      </c>
      <c r="L6">
        <f>NDMC_EOD!AI6+NDMC_EOD!AJ6</f>
        <v>44.35</v>
      </c>
      <c r="M6">
        <f>TPDDL_EOD!AI6+TPDDL_EOD!AJ6</f>
        <v>21.46</v>
      </c>
      <c r="N6">
        <f t="shared" si="0"/>
        <v>98</v>
      </c>
      <c r="O6" s="154">
        <f t="shared" si="1"/>
        <v>0</v>
      </c>
      <c r="P6">
        <v>21.46</v>
      </c>
      <c r="Q6">
        <v>10.73</v>
      </c>
      <c r="R6">
        <v>0</v>
      </c>
      <c r="S6">
        <v>44.35</v>
      </c>
      <c r="T6">
        <v>21.46</v>
      </c>
      <c r="U6" s="156">
        <f t="shared" si="2"/>
        <v>98</v>
      </c>
      <c r="V6" s="154">
        <f t="shared" si="3"/>
        <v>0</v>
      </c>
    </row>
    <row r="7" spans="1:22">
      <c r="A7" t="s">
        <v>49</v>
      </c>
      <c r="B7">
        <f>PPCL!D7</f>
        <v>243</v>
      </c>
      <c r="C7">
        <f>PPCL!E7</f>
        <v>0</v>
      </c>
      <c r="D7">
        <f>PPCL!O7</f>
        <v>90</v>
      </c>
      <c r="E7">
        <f>PPCL!P7</f>
        <v>0</v>
      </c>
      <c r="F7">
        <f t="shared" si="4"/>
        <v>243</v>
      </c>
      <c r="G7">
        <f t="shared" si="5"/>
        <v>90</v>
      </c>
      <c r="H7" s="154"/>
      <c r="I7">
        <f>BRPL_EOD!AI7+BRPL_EOD!AJ7</f>
        <v>23.48</v>
      </c>
      <c r="J7">
        <f>BYPL_EOD!AI7+BYPL_EOD!AJ7</f>
        <v>11.74</v>
      </c>
      <c r="K7">
        <f>MES_EOD!AI7+MES_EOD!AJ7</f>
        <v>0</v>
      </c>
      <c r="L7">
        <f>NDMC_EOD!AI7+NDMC_EOD!AJ7</f>
        <v>31.3</v>
      </c>
      <c r="M7">
        <f>TPDDL_EOD!AI7+TPDDL_EOD!AJ7</f>
        <v>23.48</v>
      </c>
      <c r="N7">
        <f t="shared" si="0"/>
        <v>90</v>
      </c>
      <c r="O7" s="154">
        <f t="shared" si="1"/>
        <v>0</v>
      </c>
      <c r="P7">
        <v>23.48</v>
      </c>
      <c r="Q7">
        <v>11.74</v>
      </c>
      <c r="R7">
        <v>0</v>
      </c>
      <c r="S7">
        <v>31.3</v>
      </c>
      <c r="T7">
        <v>23.48</v>
      </c>
      <c r="U7" s="156">
        <f t="shared" si="2"/>
        <v>90</v>
      </c>
      <c r="V7" s="154">
        <f t="shared" si="3"/>
        <v>0</v>
      </c>
    </row>
    <row r="8" spans="1:22">
      <c r="A8" t="s">
        <v>50</v>
      </c>
      <c r="B8">
        <f>PPCL!D8</f>
        <v>243</v>
      </c>
      <c r="C8">
        <f>PPCL!E8</f>
        <v>0</v>
      </c>
      <c r="D8">
        <f>PPCL!O8</f>
        <v>90</v>
      </c>
      <c r="E8">
        <f>PPCL!P8</f>
        <v>0</v>
      </c>
      <c r="F8">
        <f t="shared" si="4"/>
        <v>243</v>
      </c>
      <c r="G8">
        <f t="shared" si="5"/>
        <v>90</v>
      </c>
      <c r="H8" s="154"/>
      <c r="I8">
        <f>BRPL_EOD!AI8+BRPL_EOD!AJ8</f>
        <v>23.48</v>
      </c>
      <c r="J8">
        <f>BYPL_EOD!AI8+BYPL_EOD!AJ8</f>
        <v>11.74</v>
      </c>
      <c r="K8">
        <f>MES_EOD!AI8+MES_EOD!AJ8</f>
        <v>0</v>
      </c>
      <c r="L8">
        <f>NDMC_EOD!AI8+NDMC_EOD!AJ8</f>
        <v>31.3</v>
      </c>
      <c r="M8">
        <f>TPDDL_EOD!AI8+TPDDL_EOD!AJ8</f>
        <v>23.48</v>
      </c>
      <c r="N8">
        <f t="shared" si="0"/>
        <v>90</v>
      </c>
      <c r="O8" s="154">
        <f t="shared" si="1"/>
        <v>0</v>
      </c>
      <c r="P8">
        <v>23.48</v>
      </c>
      <c r="Q8">
        <v>11.74</v>
      </c>
      <c r="R8">
        <v>0</v>
      </c>
      <c r="S8">
        <v>31.3</v>
      </c>
      <c r="T8">
        <v>23.48</v>
      </c>
      <c r="U8" s="156">
        <f t="shared" si="2"/>
        <v>90</v>
      </c>
      <c r="V8" s="154">
        <f t="shared" si="3"/>
        <v>0</v>
      </c>
    </row>
    <row r="9" spans="1:22">
      <c r="A9" t="s">
        <v>51</v>
      </c>
      <c r="B9">
        <f>PPCL!D9</f>
        <v>243</v>
      </c>
      <c r="C9">
        <f>PPCL!E9</f>
        <v>0</v>
      </c>
      <c r="D9">
        <f>PPCL!O9</f>
        <v>98</v>
      </c>
      <c r="E9">
        <f>PPCL!P9</f>
        <v>0</v>
      </c>
      <c r="F9">
        <f t="shared" si="4"/>
        <v>243</v>
      </c>
      <c r="G9">
        <f t="shared" si="5"/>
        <v>98</v>
      </c>
      <c r="H9" s="154"/>
      <c r="I9">
        <f>BRPL_EOD!AI9+BRPL_EOD!AJ9</f>
        <v>25.57</v>
      </c>
      <c r="J9">
        <f>BYPL_EOD!AI9+BYPL_EOD!AJ9</f>
        <v>12.78</v>
      </c>
      <c r="K9">
        <f>MES_EOD!AI9+MES_EOD!AJ9</f>
        <v>0</v>
      </c>
      <c r="L9">
        <f>NDMC_EOD!AI9+NDMC_EOD!AJ9</f>
        <v>34.090000000000003</v>
      </c>
      <c r="M9">
        <f>TPDDL_EOD!AI9+TPDDL_EOD!AJ9</f>
        <v>25.57</v>
      </c>
      <c r="N9">
        <f t="shared" si="0"/>
        <v>98.009999999999991</v>
      </c>
      <c r="O9" s="154">
        <f t="shared" si="1"/>
        <v>-9.9999999999909051E-3</v>
      </c>
      <c r="P9">
        <v>25.567391082542599</v>
      </c>
      <c r="Q9">
        <v>12.778696051423324</v>
      </c>
      <c r="R9">
        <v>0</v>
      </c>
      <c r="S9">
        <v>34.086521783491484</v>
      </c>
      <c r="T9">
        <v>25.567391082542599</v>
      </c>
      <c r="U9" s="156">
        <f t="shared" si="2"/>
        <v>98</v>
      </c>
      <c r="V9" s="154">
        <f t="shared" si="3"/>
        <v>0</v>
      </c>
    </row>
    <row r="10" spans="1:22">
      <c r="A10" t="s">
        <v>52</v>
      </c>
      <c r="B10">
        <f>PPCL!D10</f>
        <v>243</v>
      </c>
      <c r="C10">
        <f>PPCL!E10</f>
        <v>0</v>
      </c>
      <c r="D10">
        <f>PPCL!O10</f>
        <v>98</v>
      </c>
      <c r="E10">
        <f>PPCL!P10</f>
        <v>0</v>
      </c>
      <c r="F10">
        <f t="shared" si="4"/>
        <v>243</v>
      </c>
      <c r="G10">
        <f t="shared" si="5"/>
        <v>98</v>
      </c>
      <c r="H10" s="154"/>
      <c r="I10">
        <f>BRPL_EOD!AI10+BRPL_EOD!AJ10</f>
        <v>25.57</v>
      </c>
      <c r="J10">
        <f>BYPL_EOD!AI10+BYPL_EOD!AJ10</f>
        <v>12.78</v>
      </c>
      <c r="K10">
        <f>MES_EOD!AI10+MES_EOD!AJ10</f>
        <v>0</v>
      </c>
      <c r="L10">
        <f>NDMC_EOD!AI10+NDMC_EOD!AJ10</f>
        <v>34.090000000000003</v>
      </c>
      <c r="M10">
        <f>TPDDL_EOD!AI10+TPDDL_EOD!AJ10</f>
        <v>25.57</v>
      </c>
      <c r="N10">
        <f t="shared" si="0"/>
        <v>98.009999999999991</v>
      </c>
      <c r="O10" s="154">
        <f t="shared" si="1"/>
        <v>-9.9999999999909051E-3</v>
      </c>
      <c r="P10">
        <v>25.567391082542599</v>
      </c>
      <c r="Q10">
        <v>12.778696051423324</v>
      </c>
      <c r="R10">
        <v>0</v>
      </c>
      <c r="S10">
        <v>34.086521783491484</v>
      </c>
      <c r="T10">
        <v>25.567391082542599</v>
      </c>
      <c r="U10" s="156">
        <f t="shared" si="2"/>
        <v>98</v>
      </c>
      <c r="V10" s="154">
        <f t="shared" si="3"/>
        <v>0</v>
      </c>
    </row>
    <row r="11" spans="1:22">
      <c r="A11" t="s">
        <v>53</v>
      </c>
      <c r="B11">
        <f>PPCL!D11</f>
        <v>243</v>
      </c>
      <c r="C11">
        <f>PPCL!E11</f>
        <v>0</v>
      </c>
      <c r="D11">
        <f>PPCL!O11</f>
        <v>98</v>
      </c>
      <c r="E11">
        <f>PPCL!P11</f>
        <v>0</v>
      </c>
      <c r="F11">
        <f t="shared" si="4"/>
        <v>243</v>
      </c>
      <c r="G11">
        <f t="shared" si="5"/>
        <v>98</v>
      </c>
      <c r="H11" s="154"/>
      <c r="I11">
        <f>BRPL_EOD!AI11+BRPL_EOD!AJ11</f>
        <v>25.57</v>
      </c>
      <c r="J11">
        <f>BYPL_EOD!AI11+BYPL_EOD!AJ11</f>
        <v>12.78</v>
      </c>
      <c r="K11">
        <f>MES_EOD!AI11+MES_EOD!AJ11</f>
        <v>0</v>
      </c>
      <c r="L11">
        <f>NDMC_EOD!AI11+NDMC_EOD!AJ11</f>
        <v>34.090000000000003</v>
      </c>
      <c r="M11">
        <f>TPDDL_EOD!AI11+TPDDL_EOD!AJ11</f>
        <v>25.57</v>
      </c>
      <c r="N11">
        <f t="shared" si="0"/>
        <v>98.009999999999991</v>
      </c>
      <c r="O11" s="154">
        <f t="shared" si="1"/>
        <v>-9.9999999999909051E-3</v>
      </c>
      <c r="P11">
        <v>25.567391082542599</v>
      </c>
      <c r="Q11">
        <v>12.778696051423324</v>
      </c>
      <c r="R11">
        <v>0</v>
      </c>
      <c r="S11">
        <v>34.086521783491484</v>
      </c>
      <c r="T11">
        <v>25.567391082542599</v>
      </c>
      <c r="U11" s="156">
        <f t="shared" si="2"/>
        <v>98</v>
      </c>
      <c r="V11" s="154">
        <f t="shared" si="3"/>
        <v>0</v>
      </c>
    </row>
    <row r="12" spans="1:22">
      <c r="A12" t="s">
        <v>54</v>
      </c>
      <c r="B12">
        <f>PPCL!D12</f>
        <v>243</v>
      </c>
      <c r="C12">
        <f>PPCL!E12</f>
        <v>0</v>
      </c>
      <c r="D12">
        <f>PPCL!O12</f>
        <v>98</v>
      </c>
      <c r="E12">
        <f>PPCL!P12</f>
        <v>0</v>
      </c>
      <c r="F12">
        <f t="shared" si="4"/>
        <v>243</v>
      </c>
      <c r="G12">
        <f t="shared" si="5"/>
        <v>98</v>
      </c>
      <c r="H12" s="154"/>
      <c r="I12">
        <f>BRPL_EOD!AI12+BRPL_EOD!AJ12</f>
        <v>25.57</v>
      </c>
      <c r="J12">
        <f>BYPL_EOD!AI12+BYPL_EOD!AJ12</f>
        <v>12.78</v>
      </c>
      <c r="K12">
        <f>MES_EOD!AI12+MES_EOD!AJ12</f>
        <v>0</v>
      </c>
      <c r="L12">
        <f>NDMC_EOD!AI12+NDMC_EOD!AJ12</f>
        <v>34.090000000000003</v>
      </c>
      <c r="M12">
        <f>TPDDL_EOD!AI12+TPDDL_EOD!AJ12</f>
        <v>25.57</v>
      </c>
      <c r="N12">
        <f t="shared" si="0"/>
        <v>98.009999999999991</v>
      </c>
      <c r="O12" s="154">
        <f t="shared" si="1"/>
        <v>-9.9999999999909051E-3</v>
      </c>
      <c r="P12">
        <v>25.567391082542599</v>
      </c>
      <c r="Q12">
        <v>12.778696051423324</v>
      </c>
      <c r="R12">
        <v>0</v>
      </c>
      <c r="S12">
        <v>34.086521783491484</v>
      </c>
      <c r="T12">
        <v>25.567391082542599</v>
      </c>
      <c r="U12" s="156">
        <f t="shared" si="2"/>
        <v>98</v>
      </c>
      <c r="V12" s="154">
        <f t="shared" si="3"/>
        <v>0</v>
      </c>
    </row>
    <row r="13" spans="1:22">
      <c r="A13" t="s">
        <v>55</v>
      </c>
      <c r="B13">
        <f>PPCL!D13</f>
        <v>243</v>
      </c>
      <c r="C13">
        <f>PPCL!E13</f>
        <v>0</v>
      </c>
      <c r="D13">
        <f>PPCL!O13</f>
        <v>98</v>
      </c>
      <c r="E13">
        <f>PPCL!P13</f>
        <v>0</v>
      </c>
      <c r="F13">
        <f t="shared" si="4"/>
        <v>243</v>
      </c>
      <c r="G13">
        <f t="shared" si="5"/>
        <v>98</v>
      </c>
      <c r="H13" s="154"/>
      <c r="I13">
        <f>BRPL_EOD!AI13+BRPL_EOD!AJ13</f>
        <v>25.02</v>
      </c>
      <c r="J13">
        <f>BYPL_EOD!AI13+BYPL_EOD!AJ13</f>
        <v>12.51</v>
      </c>
      <c r="K13">
        <f>MES_EOD!AI13+MES_EOD!AJ13</f>
        <v>2.09</v>
      </c>
      <c r="L13">
        <f>NDMC_EOD!AI13+NDMC_EOD!AJ13</f>
        <v>33.36</v>
      </c>
      <c r="M13">
        <f>TPDDL_EOD!AI13+TPDDL_EOD!AJ13</f>
        <v>25.02</v>
      </c>
      <c r="N13">
        <f t="shared" si="0"/>
        <v>98</v>
      </c>
      <c r="O13" s="154">
        <f t="shared" si="1"/>
        <v>0</v>
      </c>
      <c r="P13">
        <v>25.02</v>
      </c>
      <c r="Q13">
        <v>12.51</v>
      </c>
      <c r="R13">
        <v>2.09</v>
      </c>
      <c r="S13">
        <v>33.36</v>
      </c>
      <c r="T13">
        <v>25.02</v>
      </c>
      <c r="U13" s="156">
        <f t="shared" si="2"/>
        <v>98</v>
      </c>
      <c r="V13" s="154">
        <f t="shared" si="3"/>
        <v>0</v>
      </c>
    </row>
    <row r="14" spans="1:22">
      <c r="A14" t="s">
        <v>56</v>
      </c>
      <c r="B14">
        <f>PPCL!D14</f>
        <v>243</v>
      </c>
      <c r="C14">
        <f>PPCL!E14</f>
        <v>0</v>
      </c>
      <c r="D14">
        <f>PPCL!O14</f>
        <v>98</v>
      </c>
      <c r="E14">
        <f>PPCL!P14</f>
        <v>0</v>
      </c>
      <c r="F14">
        <f t="shared" si="4"/>
        <v>243</v>
      </c>
      <c r="G14">
        <f t="shared" si="5"/>
        <v>98</v>
      </c>
      <c r="H14" s="154"/>
      <c r="I14">
        <f>BRPL_EOD!AI14+BRPL_EOD!AJ14</f>
        <v>25.57</v>
      </c>
      <c r="J14">
        <f>BYPL_EOD!AI14+BYPL_EOD!AJ14</f>
        <v>12.78</v>
      </c>
      <c r="K14">
        <f>MES_EOD!AI14+MES_EOD!AJ14</f>
        <v>0</v>
      </c>
      <c r="L14">
        <f>NDMC_EOD!AI14+NDMC_EOD!AJ14</f>
        <v>34.090000000000003</v>
      </c>
      <c r="M14">
        <f>TPDDL_EOD!AI14+TPDDL_EOD!AJ14</f>
        <v>25.57</v>
      </c>
      <c r="N14">
        <f t="shared" si="0"/>
        <v>98.009999999999991</v>
      </c>
      <c r="O14" s="154">
        <f t="shared" si="1"/>
        <v>-9.9999999999909051E-3</v>
      </c>
      <c r="P14">
        <v>25.567391082542599</v>
      </c>
      <c r="Q14">
        <v>12.778696051423324</v>
      </c>
      <c r="R14">
        <v>0</v>
      </c>
      <c r="S14">
        <v>34.086521783491484</v>
      </c>
      <c r="T14">
        <v>25.567391082542599</v>
      </c>
      <c r="U14" s="156">
        <f t="shared" si="2"/>
        <v>98</v>
      </c>
      <c r="V14" s="154">
        <f t="shared" si="3"/>
        <v>0</v>
      </c>
    </row>
    <row r="15" spans="1:22">
      <c r="A15" t="s">
        <v>57</v>
      </c>
      <c r="B15">
        <f>PPCL!D15</f>
        <v>243</v>
      </c>
      <c r="C15">
        <f>PPCL!E15</f>
        <v>0</v>
      </c>
      <c r="D15">
        <f>PPCL!O15</f>
        <v>98</v>
      </c>
      <c r="E15">
        <f>PPCL!P15</f>
        <v>0</v>
      </c>
      <c r="F15">
        <f t="shared" si="4"/>
        <v>243</v>
      </c>
      <c r="G15">
        <f t="shared" si="5"/>
        <v>98</v>
      </c>
      <c r="H15" s="154"/>
      <c r="I15">
        <f>BRPL_EOD!AI15+BRPL_EOD!AJ15</f>
        <v>25.57</v>
      </c>
      <c r="J15">
        <f>BYPL_EOD!AI15+BYPL_EOD!AJ15</f>
        <v>12.78</v>
      </c>
      <c r="K15">
        <f>MES_EOD!AI15+MES_EOD!AJ15</f>
        <v>0</v>
      </c>
      <c r="L15">
        <f>NDMC_EOD!AI15+NDMC_EOD!AJ15</f>
        <v>34.090000000000003</v>
      </c>
      <c r="M15">
        <f>TPDDL_EOD!AI15+TPDDL_EOD!AJ15</f>
        <v>25.57</v>
      </c>
      <c r="N15">
        <f t="shared" si="0"/>
        <v>98.009999999999991</v>
      </c>
      <c r="O15" s="154">
        <f t="shared" si="1"/>
        <v>-9.9999999999909051E-3</v>
      </c>
      <c r="P15">
        <v>25.567391082542599</v>
      </c>
      <c r="Q15">
        <v>12.778696051423324</v>
      </c>
      <c r="R15">
        <v>0</v>
      </c>
      <c r="S15">
        <v>34.086521783491484</v>
      </c>
      <c r="T15">
        <v>25.567391082542599</v>
      </c>
      <c r="U15" s="156">
        <f t="shared" si="2"/>
        <v>98</v>
      </c>
      <c r="V15" s="154">
        <f t="shared" si="3"/>
        <v>0</v>
      </c>
    </row>
    <row r="16" spans="1:22">
      <c r="A16" t="s">
        <v>58</v>
      </c>
      <c r="B16">
        <f>PPCL!D16</f>
        <v>243</v>
      </c>
      <c r="C16">
        <f>PPCL!E16</f>
        <v>0</v>
      </c>
      <c r="D16">
        <f>PPCL!O16</f>
        <v>98</v>
      </c>
      <c r="E16">
        <f>PPCL!P16</f>
        <v>0</v>
      </c>
      <c r="F16">
        <f t="shared" si="4"/>
        <v>243</v>
      </c>
      <c r="G16">
        <f t="shared" si="5"/>
        <v>98</v>
      </c>
      <c r="H16" s="154"/>
      <c r="I16">
        <f>BRPL_EOD!AI16+BRPL_EOD!AJ16</f>
        <v>23.52</v>
      </c>
      <c r="J16">
        <f>BYPL_EOD!AI16+BYPL_EOD!AJ16</f>
        <v>19.600000000000001</v>
      </c>
      <c r="K16">
        <f>MES_EOD!AI16+MES_EOD!AJ16</f>
        <v>0</v>
      </c>
      <c r="L16">
        <f>NDMC_EOD!AI16+NDMC_EOD!AJ16</f>
        <v>31.36</v>
      </c>
      <c r="M16">
        <f>TPDDL_EOD!AI16+TPDDL_EOD!AJ16</f>
        <v>23.52</v>
      </c>
      <c r="N16">
        <f t="shared" si="0"/>
        <v>98</v>
      </c>
      <c r="O16" s="154">
        <f t="shared" si="1"/>
        <v>0</v>
      </c>
      <c r="P16">
        <v>23.52</v>
      </c>
      <c r="Q16">
        <v>19.600000000000001</v>
      </c>
      <c r="R16">
        <v>0</v>
      </c>
      <c r="S16">
        <v>31.36</v>
      </c>
      <c r="T16">
        <v>23.52</v>
      </c>
      <c r="U16" s="156">
        <f t="shared" si="2"/>
        <v>98</v>
      </c>
      <c r="V16" s="154">
        <f t="shared" si="3"/>
        <v>0</v>
      </c>
    </row>
    <row r="17" spans="1:22">
      <c r="A17" t="s">
        <v>59</v>
      </c>
      <c r="B17">
        <f>PPCL!D17</f>
        <v>243</v>
      </c>
      <c r="C17">
        <f>PPCL!E17</f>
        <v>0</v>
      </c>
      <c r="D17">
        <f>PPCL!O17</f>
        <v>98</v>
      </c>
      <c r="E17">
        <f>PPCL!P17</f>
        <v>0</v>
      </c>
      <c r="F17">
        <f t="shared" si="4"/>
        <v>243</v>
      </c>
      <c r="G17">
        <f t="shared" si="5"/>
        <v>98</v>
      </c>
      <c r="H17" s="154"/>
      <c r="I17">
        <f>BRPL_EOD!AI17+BRPL_EOD!AJ17</f>
        <v>26.02</v>
      </c>
      <c r="J17">
        <f>BYPL_EOD!AI17+BYPL_EOD!AJ17</f>
        <v>11.27</v>
      </c>
      <c r="K17">
        <f>MES_EOD!AI17+MES_EOD!AJ17</f>
        <v>0</v>
      </c>
      <c r="L17">
        <f>NDMC_EOD!AI17+NDMC_EOD!AJ17</f>
        <v>34.69</v>
      </c>
      <c r="M17">
        <f>TPDDL_EOD!AI17+TPDDL_EOD!AJ17</f>
        <v>26.02</v>
      </c>
      <c r="N17">
        <f t="shared" si="0"/>
        <v>97.999999999999986</v>
      </c>
      <c r="O17" s="154">
        <f t="shared" si="1"/>
        <v>0</v>
      </c>
      <c r="P17">
        <v>26.020000000000003</v>
      </c>
      <c r="Q17">
        <v>11.270000000000001</v>
      </c>
      <c r="R17">
        <v>0</v>
      </c>
      <c r="S17">
        <v>34.690000000000005</v>
      </c>
      <c r="T17">
        <v>26.020000000000003</v>
      </c>
      <c r="U17" s="156">
        <f t="shared" si="2"/>
        <v>98.000000000000028</v>
      </c>
      <c r="V17" s="154">
        <f t="shared" si="3"/>
        <v>0</v>
      </c>
    </row>
    <row r="18" spans="1:22">
      <c r="A18" t="s">
        <v>60</v>
      </c>
      <c r="B18">
        <f>PPCL!D18</f>
        <v>243</v>
      </c>
      <c r="C18">
        <f>PPCL!E18</f>
        <v>0</v>
      </c>
      <c r="D18">
        <f>PPCL!O18</f>
        <v>98</v>
      </c>
      <c r="E18">
        <f>PPCL!P18</f>
        <v>0</v>
      </c>
      <c r="F18">
        <f t="shared" si="4"/>
        <v>243</v>
      </c>
      <c r="G18">
        <f t="shared" si="5"/>
        <v>98</v>
      </c>
      <c r="H18" s="154"/>
      <c r="I18">
        <f>BRPL_EOD!AI18+BRPL_EOD!AJ18</f>
        <v>26.07</v>
      </c>
      <c r="J18">
        <f>BYPL_EOD!AI18+BYPL_EOD!AJ18</f>
        <v>11.11</v>
      </c>
      <c r="K18">
        <f>MES_EOD!AI18+MES_EOD!AJ18</f>
        <v>0</v>
      </c>
      <c r="L18">
        <f>NDMC_EOD!AI18+NDMC_EOD!AJ18</f>
        <v>34.76</v>
      </c>
      <c r="M18">
        <f>TPDDL_EOD!AI18+TPDDL_EOD!AJ18</f>
        <v>26.07</v>
      </c>
      <c r="N18">
        <f t="shared" si="0"/>
        <v>98.009999999999991</v>
      </c>
      <c r="O18" s="154">
        <f t="shared" si="1"/>
        <v>-9.9999999999909051E-3</v>
      </c>
      <c r="P18">
        <v>26.067340067340069</v>
      </c>
      <c r="Q18">
        <v>11.108866442199776</v>
      </c>
      <c r="R18">
        <v>0</v>
      </c>
      <c r="S18">
        <v>34.756453423120092</v>
      </c>
      <c r="T18">
        <v>26.067340067340069</v>
      </c>
      <c r="U18" s="156">
        <f t="shared" si="2"/>
        <v>98</v>
      </c>
      <c r="V18" s="154">
        <f t="shared" si="3"/>
        <v>0</v>
      </c>
    </row>
    <row r="19" spans="1:22">
      <c r="A19" t="s">
        <v>61</v>
      </c>
      <c r="B19">
        <f>PPCL!D19</f>
        <v>243</v>
      </c>
      <c r="C19">
        <f>PPCL!E19</f>
        <v>0</v>
      </c>
      <c r="D19">
        <f>PPCL!O19</f>
        <v>98</v>
      </c>
      <c r="E19">
        <f>PPCL!P19</f>
        <v>0</v>
      </c>
      <c r="F19">
        <f t="shared" si="4"/>
        <v>243</v>
      </c>
      <c r="G19">
        <f t="shared" si="5"/>
        <v>98</v>
      </c>
      <c r="H19" s="154"/>
      <c r="I19">
        <f>BRPL_EOD!AI19+BRPL_EOD!AJ19</f>
        <v>25.56</v>
      </c>
      <c r="J19">
        <f>BYPL_EOD!AI19+BYPL_EOD!AJ19</f>
        <v>10.66</v>
      </c>
      <c r="K19">
        <f>MES_EOD!AI19+MES_EOD!AJ19</f>
        <v>2.13</v>
      </c>
      <c r="L19">
        <f>NDMC_EOD!AI19+NDMC_EOD!AJ19</f>
        <v>34.08</v>
      </c>
      <c r="M19">
        <f>TPDDL_EOD!AI19+TPDDL_EOD!AJ19</f>
        <v>25.56</v>
      </c>
      <c r="N19">
        <f t="shared" si="0"/>
        <v>97.990000000000009</v>
      </c>
      <c r="O19" s="154">
        <f t="shared" si="1"/>
        <v>9.9999999999909051E-3</v>
      </c>
      <c r="P19">
        <v>25.56260842943157</v>
      </c>
      <c r="Q19">
        <v>10.661087866108785</v>
      </c>
      <c r="R19">
        <v>2.1302173691192974</v>
      </c>
      <c r="S19">
        <v>34.083477905908758</v>
      </c>
      <c r="T19">
        <v>25.56260842943157</v>
      </c>
      <c r="U19" s="156">
        <f t="shared" si="2"/>
        <v>98</v>
      </c>
      <c r="V19" s="154">
        <f t="shared" si="3"/>
        <v>0</v>
      </c>
    </row>
    <row r="20" spans="1:22">
      <c r="A20" t="s">
        <v>62</v>
      </c>
      <c r="B20">
        <f>PPCL!D20</f>
        <v>243</v>
      </c>
      <c r="C20">
        <f>PPCL!E20</f>
        <v>0</v>
      </c>
      <c r="D20">
        <f>PPCL!O20</f>
        <v>98</v>
      </c>
      <c r="E20">
        <f>PPCL!P20</f>
        <v>0</v>
      </c>
      <c r="F20">
        <f t="shared" si="4"/>
        <v>243</v>
      </c>
      <c r="G20">
        <f t="shared" si="5"/>
        <v>98</v>
      </c>
      <c r="H20" s="154"/>
      <c r="I20">
        <f>BRPL_EOD!AI20+BRPL_EOD!AJ20</f>
        <v>26.07</v>
      </c>
      <c r="J20">
        <f>BYPL_EOD!AI20+BYPL_EOD!AJ20</f>
        <v>11.11</v>
      </c>
      <c r="K20">
        <f>MES_EOD!AI20+MES_EOD!AJ20</f>
        <v>0</v>
      </c>
      <c r="L20">
        <f>NDMC_EOD!AI20+NDMC_EOD!AJ20</f>
        <v>34.76</v>
      </c>
      <c r="M20">
        <f>TPDDL_EOD!AI20+TPDDL_EOD!AJ20</f>
        <v>26.07</v>
      </c>
      <c r="N20">
        <f t="shared" si="0"/>
        <v>98.009999999999991</v>
      </c>
      <c r="O20" s="154">
        <f t="shared" si="1"/>
        <v>-9.9999999999909051E-3</v>
      </c>
      <c r="P20">
        <v>26.067340067340069</v>
      </c>
      <c r="Q20">
        <v>11.108866442199776</v>
      </c>
      <c r="R20">
        <v>0</v>
      </c>
      <c r="S20">
        <v>34.756453423120092</v>
      </c>
      <c r="T20">
        <v>26.067340067340069</v>
      </c>
      <c r="U20" s="156">
        <f t="shared" si="2"/>
        <v>98</v>
      </c>
      <c r="V20" s="154">
        <f t="shared" si="3"/>
        <v>0</v>
      </c>
    </row>
    <row r="21" spans="1:22">
      <c r="A21" t="s">
        <v>63</v>
      </c>
      <c r="B21">
        <f>PPCL!D21</f>
        <v>243</v>
      </c>
      <c r="C21">
        <f>PPCL!E21</f>
        <v>0</v>
      </c>
      <c r="D21">
        <f>PPCL!O21</f>
        <v>98</v>
      </c>
      <c r="E21">
        <f>PPCL!P21</f>
        <v>0</v>
      </c>
      <c r="F21">
        <f t="shared" si="4"/>
        <v>243</v>
      </c>
      <c r="G21">
        <f t="shared" si="5"/>
        <v>98</v>
      </c>
      <c r="H21" s="154"/>
      <c r="I21">
        <f>BRPL_EOD!AI21+BRPL_EOD!AJ21</f>
        <v>26.07</v>
      </c>
      <c r="J21">
        <f>BYPL_EOD!AI21+BYPL_EOD!AJ21</f>
        <v>11.11</v>
      </c>
      <c r="K21">
        <f>MES_EOD!AI21+MES_EOD!AJ21</f>
        <v>0</v>
      </c>
      <c r="L21">
        <f>NDMC_EOD!AI21+NDMC_EOD!AJ21</f>
        <v>34.76</v>
      </c>
      <c r="M21">
        <f>TPDDL_EOD!AI21+TPDDL_EOD!AJ21</f>
        <v>26.07</v>
      </c>
      <c r="N21">
        <f t="shared" si="0"/>
        <v>98.009999999999991</v>
      </c>
      <c r="O21" s="154">
        <f t="shared" si="1"/>
        <v>-9.9999999999909051E-3</v>
      </c>
      <c r="P21">
        <v>26.067340067340069</v>
      </c>
      <c r="Q21">
        <v>11.108866442199776</v>
      </c>
      <c r="R21">
        <v>0</v>
      </c>
      <c r="S21">
        <v>34.756453423120092</v>
      </c>
      <c r="T21">
        <v>26.067340067340069</v>
      </c>
      <c r="U21" s="156">
        <f t="shared" si="2"/>
        <v>98</v>
      </c>
      <c r="V21" s="154">
        <f t="shared" si="3"/>
        <v>0</v>
      </c>
    </row>
    <row r="22" spans="1:22">
      <c r="A22" t="s">
        <v>64</v>
      </c>
      <c r="B22">
        <f>PPCL!D22</f>
        <v>243</v>
      </c>
      <c r="C22">
        <f>PPCL!E22</f>
        <v>0</v>
      </c>
      <c r="D22">
        <f>PPCL!O22</f>
        <v>98</v>
      </c>
      <c r="E22">
        <f>PPCL!P22</f>
        <v>0</v>
      </c>
      <c r="F22">
        <f t="shared" si="4"/>
        <v>243</v>
      </c>
      <c r="G22">
        <f t="shared" si="5"/>
        <v>98</v>
      </c>
      <c r="H22" s="154"/>
      <c r="I22">
        <f>BRPL_EOD!AI22+BRPL_EOD!AJ22</f>
        <v>26.07</v>
      </c>
      <c r="J22">
        <f>BYPL_EOD!AI22+BYPL_EOD!AJ22</f>
        <v>11.11</v>
      </c>
      <c r="K22">
        <f>MES_EOD!AI22+MES_EOD!AJ22</f>
        <v>0</v>
      </c>
      <c r="L22">
        <f>NDMC_EOD!AI22+NDMC_EOD!AJ22</f>
        <v>34.76</v>
      </c>
      <c r="M22">
        <f>TPDDL_EOD!AI22+TPDDL_EOD!AJ22</f>
        <v>26.07</v>
      </c>
      <c r="N22">
        <f t="shared" si="0"/>
        <v>98.009999999999991</v>
      </c>
      <c r="O22" s="154">
        <f t="shared" si="1"/>
        <v>-9.9999999999909051E-3</v>
      </c>
      <c r="P22">
        <v>26.067340067340069</v>
      </c>
      <c r="Q22">
        <v>11.108866442199776</v>
      </c>
      <c r="R22">
        <v>0</v>
      </c>
      <c r="S22">
        <v>34.756453423120092</v>
      </c>
      <c r="T22">
        <v>26.067340067340069</v>
      </c>
      <c r="U22" s="156">
        <f t="shared" si="2"/>
        <v>98</v>
      </c>
      <c r="V22" s="154">
        <f t="shared" si="3"/>
        <v>0</v>
      </c>
    </row>
    <row r="23" spans="1:22">
      <c r="A23" t="s">
        <v>65</v>
      </c>
      <c r="B23">
        <f>PPCL!D23</f>
        <v>243</v>
      </c>
      <c r="C23">
        <f>PPCL!E23</f>
        <v>0</v>
      </c>
      <c r="D23">
        <f>PPCL!O23</f>
        <v>98</v>
      </c>
      <c r="E23">
        <f>PPCL!P23</f>
        <v>0</v>
      </c>
      <c r="F23">
        <f t="shared" si="4"/>
        <v>243</v>
      </c>
      <c r="G23">
        <f t="shared" si="5"/>
        <v>98</v>
      </c>
      <c r="H23" s="154"/>
      <c r="I23">
        <f>BRPL_EOD!AI23+BRPL_EOD!AJ23</f>
        <v>26.07</v>
      </c>
      <c r="J23">
        <f>BYPL_EOD!AI23+BYPL_EOD!AJ23</f>
        <v>11.11</v>
      </c>
      <c r="K23">
        <f>MES_EOD!AI23+MES_EOD!AJ23</f>
        <v>0</v>
      </c>
      <c r="L23">
        <f>NDMC_EOD!AI23+NDMC_EOD!AJ23</f>
        <v>34.76</v>
      </c>
      <c r="M23">
        <f>TPDDL_EOD!AI23+TPDDL_EOD!AJ23</f>
        <v>26.07</v>
      </c>
      <c r="N23">
        <f t="shared" si="0"/>
        <v>98.009999999999991</v>
      </c>
      <c r="O23" s="154">
        <f t="shared" si="1"/>
        <v>-9.9999999999909051E-3</v>
      </c>
      <c r="P23">
        <v>26.067340067340069</v>
      </c>
      <c r="Q23">
        <v>11.108866442199776</v>
      </c>
      <c r="R23">
        <v>0</v>
      </c>
      <c r="S23">
        <v>34.756453423120092</v>
      </c>
      <c r="T23">
        <v>26.067340067340069</v>
      </c>
      <c r="U23" s="156">
        <f t="shared" si="2"/>
        <v>98</v>
      </c>
      <c r="V23" s="154">
        <f t="shared" si="3"/>
        <v>0</v>
      </c>
    </row>
    <row r="24" spans="1:22">
      <c r="A24" t="s">
        <v>66</v>
      </c>
      <c r="B24">
        <f>PPCL!D24</f>
        <v>243</v>
      </c>
      <c r="C24">
        <f>PPCL!E24</f>
        <v>0</v>
      </c>
      <c r="D24">
        <f>PPCL!O24</f>
        <v>98</v>
      </c>
      <c r="E24">
        <f>PPCL!P24</f>
        <v>0</v>
      </c>
      <c r="F24">
        <f t="shared" si="4"/>
        <v>243</v>
      </c>
      <c r="G24">
        <f t="shared" si="5"/>
        <v>98</v>
      </c>
      <c r="H24" s="154"/>
      <c r="I24">
        <f>BRPL_EOD!AI24+BRPL_EOD!AJ24</f>
        <v>26.07</v>
      </c>
      <c r="J24">
        <f>BYPL_EOD!AI24+BYPL_EOD!AJ24</f>
        <v>11.11</v>
      </c>
      <c r="K24">
        <f>MES_EOD!AI24+MES_EOD!AJ24</f>
        <v>0</v>
      </c>
      <c r="L24">
        <f>NDMC_EOD!AI24+NDMC_EOD!AJ24</f>
        <v>34.76</v>
      </c>
      <c r="M24">
        <f>TPDDL_EOD!AI24+TPDDL_EOD!AJ24</f>
        <v>26.07</v>
      </c>
      <c r="N24">
        <f t="shared" si="0"/>
        <v>98.009999999999991</v>
      </c>
      <c r="O24" s="154">
        <f t="shared" si="1"/>
        <v>-9.9999999999909051E-3</v>
      </c>
      <c r="P24">
        <v>26.067340067340069</v>
      </c>
      <c r="Q24">
        <v>11.108866442199776</v>
      </c>
      <c r="R24">
        <v>0</v>
      </c>
      <c r="S24">
        <v>34.756453423120092</v>
      </c>
      <c r="T24">
        <v>26.067340067340069</v>
      </c>
      <c r="U24" s="156">
        <f t="shared" si="2"/>
        <v>98</v>
      </c>
      <c r="V24" s="154">
        <f t="shared" si="3"/>
        <v>0</v>
      </c>
    </row>
    <row r="25" spans="1:22">
      <c r="A25" t="s">
        <v>67</v>
      </c>
      <c r="B25">
        <f>PPCL!D25</f>
        <v>243</v>
      </c>
      <c r="C25">
        <f>PPCL!E25</f>
        <v>0</v>
      </c>
      <c r="D25">
        <f>PPCL!O25</f>
        <v>98</v>
      </c>
      <c r="E25">
        <f>PPCL!P25</f>
        <v>0</v>
      </c>
      <c r="F25">
        <f t="shared" si="4"/>
        <v>243</v>
      </c>
      <c r="G25">
        <f t="shared" si="5"/>
        <v>98</v>
      </c>
      <c r="H25" s="154"/>
      <c r="I25">
        <f>BRPL_EOD!AI25+BRPL_EOD!AJ25</f>
        <v>25.56</v>
      </c>
      <c r="J25">
        <f>BYPL_EOD!AI25+BYPL_EOD!AJ25</f>
        <v>10.66</v>
      </c>
      <c r="K25">
        <f>MES_EOD!AI25+MES_EOD!AJ25</f>
        <v>2.13</v>
      </c>
      <c r="L25">
        <f>NDMC_EOD!AI25+NDMC_EOD!AJ25</f>
        <v>34.08</v>
      </c>
      <c r="M25">
        <f>TPDDL_EOD!AI25+TPDDL_EOD!AJ25</f>
        <v>25.56</v>
      </c>
      <c r="N25">
        <f t="shared" si="0"/>
        <v>97.990000000000009</v>
      </c>
      <c r="O25" s="154">
        <f t="shared" si="1"/>
        <v>9.9999999999909051E-3</v>
      </c>
      <c r="P25">
        <v>25.56260842943157</v>
      </c>
      <c r="Q25">
        <v>10.661087866108785</v>
      </c>
      <c r="R25">
        <v>2.1302173691192974</v>
      </c>
      <c r="S25">
        <v>34.083477905908758</v>
      </c>
      <c r="T25">
        <v>25.56260842943157</v>
      </c>
      <c r="U25" s="156">
        <f t="shared" si="2"/>
        <v>98</v>
      </c>
      <c r="V25" s="154">
        <f t="shared" si="3"/>
        <v>0</v>
      </c>
    </row>
    <row r="26" spans="1:22">
      <c r="A26" t="s">
        <v>68</v>
      </c>
      <c r="B26">
        <f>PPCL!D26</f>
        <v>243</v>
      </c>
      <c r="C26">
        <f>PPCL!E26</f>
        <v>0</v>
      </c>
      <c r="D26">
        <f>PPCL!O26</f>
        <v>98</v>
      </c>
      <c r="E26">
        <f>PPCL!P26</f>
        <v>0</v>
      </c>
      <c r="F26">
        <f t="shared" si="4"/>
        <v>243</v>
      </c>
      <c r="G26">
        <f t="shared" si="5"/>
        <v>98</v>
      </c>
      <c r="H26" s="154"/>
      <c r="I26">
        <f>BRPL_EOD!AI26+BRPL_EOD!AJ26</f>
        <v>26.07</v>
      </c>
      <c r="J26">
        <f>BYPL_EOD!AI26+BYPL_EOD!AJ26</f>
        <v>11.11</v>
      </c>
      <c r="K26">
        <f>MES_EOD!AI26+MES_EOD!AJ26</f>
        <v>0</v>
      </c>
      <c r="L26">
        <f>NDMC_EOD!AI26+NDMC_EOD!AJ26</f>
        <v>34.76</v>
      </c>
      <c r="M26">
        <f>TPDDL_EOD!AI26+TPDDL_EOD!AJ26</f>
        <v>26.07</v>
      </c>
      <c r="N26">
        <f t="shared" si="0"/>
        <v>98.009999999999991</v>
      </c>
      <c r="O26" s="154">
        <f t="shared" si="1"/>
        <v>-9.9999999999909051E-3</v>
      </c>
      <c r="P26">
        <v>26.067340067340069</v>
      </c>
      <c r="Q26">
        <v>11.108866442199776</v>
      </c>
      <c r="R26">
        <v>0</v>
      </c>
      <c r="S26">
        <v>34.756453423120092</v>
      </c>
      <c r="T26">
        <v>26.067340067340069</v>
      </c>
      <c r="U26" s="156">
        <f t="shared" si="2"/>
        <v>98</v>
      </c>
      <c r="V26" s="154">
        <f t="shared" si="3"/>
        <v>0</v>
      </c>
    </row>
    <row r="27" spans="1:22">
      <c r="A27" t="s">
        <v>69</v>
      </c>
      <c r="B27">
        <f>PPCL!D27</f>
        <v>243</v>
      </c>
      <c r="C27">
        <f>PPCL!E27</f>
        <v>0</v>
      </c>
      <c r="D27">
        <f>PPCL!O27</f>
        <v>98</v>
      </c>
      <c r="E27">
        <f>PPCL!P27</f>
        <v>0</v>
      </c>
      <c r="F27">
        <f t="shared" si="4"/>
        <v>243</v>
      </c>
      <c r="G27">
        <f t="shared" si="5"/>
        <v>98</v>
      </c>
      <c r="H27" s="154"/>
      <c r="I27">
        <f>BRPL_EOD!AI27+BRPL_EOD!AJ27</f>
        <v>26.07</v>
      </c>
      <c r="J27">
        <f>BYPL_EOD!AI27+BYPL_EOD!AJ27</f>
        <v>11.11</v>
      </c>
      <c r="K27">
        <f>MES_EOD!AI27+MES_EOD!AJ27</f>
        <v>0</v>
      </c>
      <c r="L27">
        <f>NDMC_EOD!AI27+NDMC_EOD!AJ27</f>
        <v>34.76</v>
      </c>
      <c r="M27">
        <f>TPDDL_EOD!AI27+TPDDL_EOD!AJ27</f>
        <v>26.07</v>
      </c>
      <c r="N27">
        <f t="shared" si="0"/>
        <v>98.009999999999991</v>
      </c>
      <c r="O27" s="154">
        <f t="shared" si="1"/>
        <v>-9.9999999999909051E-3</v>
      </c>
      <c r="P27">
        <v>26.067340067340069</v>
      </c>
      <c r="Q27">
        <v>11.108866442199776</v>
      </c>
      <c r="R27">
        <v>0</v>
      </c>
      <c r="S27">
        <v>34.756453423120092</v>
      </c>
      <c r="T27">
        <v>26.067340067340069</v>
      </c>
      <c r="U27" s="156">
        <f t="shared" si="2"/>
        <v>98</v>
      </c>
      <c r="V27" s="154">
        <f t="shared" si="3"/>
        <v>0</v>
      </c>
    </row>
    <row r="28" spans="1:22">
      <c r="A28" t="s">
        <v>70</v>
      </c>
      <c r="B28">
        <f>PPCL!D28</f>
        <v>243</v>
      </c>
      <c r="C28">
        <f>PPCL!E28</f>
        <v>0</v>
      </c>
      <c r="D28">
        <f>PPCL!O28</f>
        <v>98</v>
      </c>
      <c r="E28">
        <f>PPCL!P28</f>
        <v>0</v>
      </c>
      <c r="F28">
        <f t="shared" si="4"/>
        <v>243</v>
      </c>
      <c r="G28">
        <f t="shared" si="5"/>
        <v>98</v>
      </c>
      <c r="H28" s="154"/>
      <c r="I28">
        <f>BRPL_EOD!AI28+BRPL_EOD!AJ28</f>
        <v>26.07</v>
      </c>
      <c r="J28">
        <f>BYPL_EOD!AI28+BYPL_EOD!AJ28</f>
        <v>11.11</v>
      </c>
      <c r="K28">
        <f>MES_EOD!AI28+MES_EOD!AJ28</f>
        <v>0</v>
      </c>
      <c r="L28">
        <f>NDMC_EOD!AI28+NDMC_EOD!AJ28</f>
        <v>34.76</v>
      </c>
      <c r="M28">
        <f>TPDDL_EOD!AI28+TPDDL_EOD!AJ28</f>
        <v>26.07</v>
      </c>
      <c r="N28">
        <f t="shared" si="0"/>
        <v>98.009999999999991</v>
      </c>
      <c r="O28" s="154">
        <f t="shared" si="1"/>
        <v>-9.9999999999909051E-3</v>
      </c>
      <c r="P28">
        <v>26.067340067340069</v>
      </c>
      <c r="Q28">
        <v>11.108866442199776</v>
      </c>
      <c r="R28">
        <v>0</v>
      </c>
      <c r="S28">
        <v>34.756453423120092</v>
      </c>
      <c r="T28">
        <v>26.067340067340069</v>
      </c>
      <c r="U28" s="156">
        <f t="shared" si="2"/>
        <v>98</v>
      </c>
      <c r="V28" s="154">
        <f t="shared" si="3"/>
        <v>0</v>
      </c>
    </row>
    <row r="29" spans="1:22">
      <c r="A29" t="s">
        <v>71</v>
      </c>
      <c r="B29">
        <f>PPCL!D29</f>
        <v>243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243</v>
      </c>
      <c r="G29">
        <f t="shared" si="5"/>
        <v>0</v>
      </c>
      <c r="H29" s="154"/>
      <c r="I29">
        <f>BRPL_EOD!AI29+BRPL_EOD!AJ29</f>
        <v>26.07</v>
      </c>
      <c r="J29">
        <f>BYPL_EOD!AI29+BYPL_EOD!AJ29</f>
        <v>11.11</v>
      </c>
      <c r="K29">
        <f>MES_EOD!AI29+MES_EOD!AJ29</f>
        <v>0</v>
      </c>
      <c r="L29">
        <f>NDMC_EOD!AI29+NDMC_EOD!AJ29</f>
        <v>34.76</v>
      </c>
      <c r="M29">
        <f>TPDDL_EOD!AI29+TPDDL_EOD!AJ29</f>
        <v>26.07</v>
      </c>
      <c r="N29">
        <f t="shared" si="0"/>
        <v>98.009999999999991</v>
      </c>
      <c r="O29" s="154">
        <f t="shared" si="1"/>
        <v>-98.009999999999991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243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243</v>
      </c>
      <c r="G30">
        <f t="shared" si="5"/>
        <v>0</v>
      </c>
      <c r="H30" s="154"/>
      <c r="I30">
        <f>BRPL_EOD!AI30+BRPL_EOD!AJ30</f>
        <v>26.07</v>
      </c>
      <c r="J30">
        <f>BYPL_EOD!AI30+BYPL_EOD!AJ30</f>
        <v>11.11</v>
      </c>
      <c r="K30">
        <f>MES_EOD!AI30+MES_EOD!AJ30</f>
        <v>0</v>
      </c>
      <c r="L30">
        <f>NDMC_EOD!AI30+NDMC_EOD!AJ30</f>
        <v>34.76</v>
      </c>
      <c r="M30">
        <f>TPDDL_EOD!AI30+TPDDL_EOD!AJ30</f>
        <v>26.07</v>
      </c>
      <c r="N30">
        <f t="shared" si="0"/>
        <v>98.009999999999991</v>
      </c>
      <c r="O30" s="154">
        <f t="shared" si="1"/>
        <v>-98.009999999999991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238</v>
      </c>
      <c r="G31">
        <f t="shared" si="5"/>
        <v>0</v>
      </c>
      <c r="H31" s="154"/>
      <c r="I31">
        <f>BRPL_EOD!AI31+BRPL_EOD!AJ31</f>
        <v>25.1</v>
      </c>
      <c r="J31">
        <f>BYPL_EOD!AI31+BYPL_EOD!AJ31</f>
        <v>10.26</v>
      </c>
      <c r="K31">
        <f>MES_EOD!AI31+MES_EOD!AJ31</f>
        <v>2.09</v>
      </c>
      <c r="L31">
        <f>NDMC_EOD!AI31+NDMC_EOD!AJ31</f>
        <v>33.46</v>
      </c>
      <c r="M31">
        <f>TPDDL_EOD!AI31+TPDDL_EOD!AJ31</f>
        <v>25.1</v>
      </c>
      <c r="N31">
        <f t="shared" si="0"/>
        <v>96.009999999999991</v>
      </c>
      <c r="O31" s="154">
        <f t="shared" si="1"/>
        <v>-96.009999999999991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238</v>
      </c>
      <c r="G32">
        <f t="shared" si="5"/>
        <v>0</v>
      </c>
      <c r="H32" s="154"/>
      <c r="I32">
        <f>BRPL_EOD!AI32+BRPL_EOD!AJ32</f>
        <v>25.6</v>
      </c>
      <c r="J32">
        <f>BYPL_EOD!AI32+BYPL_EOD!AJ32</f>
        <v>10.68</v>
      </c>
      <c r="K32">
        <f>MES_EOD!AI32+MES_EOD!AJ32</f>
        <v>0</v>
      </c>
      <c r="L32">
        <f>NDMC_EOD!AI32+NDMC_EOD!AJ32</f>
        <v>34.130000000000003</v>
      </c>
      <c r="M32">
        <f>TPDDL_EOD!AI32+TPDDL_EOD!AJ32</f>
        <v>25.6</v>
      </c>
      <c r="N32">
        <f t="shared" si="0"/>
        <v>96.009999999999991</v>
      </c>
      <c r="O32" s="154">
        <f t="shared" si="1"/>
        <v>-96.009999999999991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238</v>
      </c>
      <c r="G33">
        <f t="shared" si="5"/>
        <v>0</v>
      </c>
      <c r="H33" s="154"/>
      <c r="I33">
        <f>BRPL_EOD!AI33+BRPL_EOD!AJ33</f>
        <v>25.6</v>
      </c>
      <c r="J33">
        <f>BYPL_EOD!AI33+BYPL_EOD!AJ33</f>
        <v>10.68</v>
      </c>
      <c r="K33">
        <f>MES_EOD!AI33+MES_EOD!AJ33</f>
        <v>0</v>
      </c>
      <c r="L33">
        <f>NDMC_EOD!AI33+NDMC_EOD!AJ33</f>
        <v>34.130000000000003</v>
      </c>
      <c r="M33">
        <f>TPDDL_EOD!AI33+TPDDL_EOD!AJ33</f>
        <v>25.6</v>
      </c>
      <c r="N33">
        <f t="shared" si="0"/>
        <v>96.009999999999991</v>
      </c>
      <c r="O33" s="154">
        <f t="shared" si="1"/>
        <v>-96.009999999999991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238</v>
      </c>
      <c r="G34">
        <f t="shared" si="5"/>
        <v>0</v>
      </c>
      <c r="H34" s="154"/>
      <c r="I34">
        <f>BRPL_EOD!AI34+BRPL_EOD!AJ34</f>
        <v>25.6</v>
      </c>
      <c r="J34">
        <f>BYPL_EOD!AI34+BYPL_EOD!AJ34</f>
        <v>10.68</v>
      </c>
      <c r="K34">
        <f>MES_EOD!AI34+MES_EOD!AJ34</f>
        <v>0</v>
      </c>
      <c r="L34">
        <f>NDMC_EOD!AI34+NDMC_EOD!AJ34</f>
        <v>34.130000000000003</v>
      </c>
      <c r="M34">
        <f>TPDDL_EOD!AI34+TPDDL_EOD!AJ34</f>
        <v>25.6</v>
      </c>
      <c r="N34">
        <f t="shared" si="0"/>
        <v>96.009999999999991</v>
      </c>
      <c r="O34" s="154">
        <f t="shared" si="1"/>
        <v>-96.009999999999991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0</v>
      </c>
      <c r="E35">
        <f>PPCL!P35</f>
        <v>50</v>
      </c>
      <c r="F35">
        <f t="shared" si="4"/>
        <v>238</v>
      </c>
      <c r="G35">
        <f t="shared" si="5"/>
        <v>50</v>
      </c>
      <c r="H35" s="154"/>
      <c r="I35">
        <f>BRPL_EOD!AI35+BRPL_EOD!AJ35</f>
        <v>25.6</v>
      </c>
      <c r="J35">
        <f>BYPL_EOD!AI35+BYPL_EOD!AJ35</f>
        <v>10.68</v>
      </c>
      <c r="K35">
        <f>MES_EOD!AI35+MES_EOD!AJ35</f>
        <v>0</v>
      </c>
      <c r="L35">
        <f>NDMC_EOD!AI35+NDMC_EOD!AJ35</f>
        <v>34.130000000000003</v>
      </c>
      <c r="M35">
        <f>TPDDL_EOD!AI35+TPDDL_EOD!AJ35</f>
        <v>25.6</v>
      </c>
      <c r="N35">
        <f t="shared" si="0"/>
        <v>96.009999999999991</v>
      </c>
      <c r="O35" s="154">
        <f t="shared" si="1"/>
        <v>-46.009999999999991</v>
      </c>
      <c r="P35">
        <v>13.331944589105305</v>
      </c>
      <c r="Q35">
        <v>5.5619206332673681</v>
      </c>
      <c r="R35">
        <v>0</v>
      </c>
      <c r="S35">
        <v>17.774190188522031</v>
      </c>
      <c r="T35">
        <v>13.331944589105305</v>
      </c>
      <c r="U35" s="156">
        <f t="shared" si="2"/>
        <v>50.000000000000014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0</v>
      </c>
      <c r="E36">
        <f>PPCL!P36</f>
        <v>50</v>
      </c>
      <c r="F36">
        <f t="shared" si="4"/>
        <v>238</v>
      </c>
      <c r="G36">
        <f t="shared" si="5"/>
        <v>50</v>
      </c>
      <c r="H36" s="154"/>
      <c r="I36">
        <f>BRPL_EOD!AI36+BRPL_EOD!AJ36</f>
        <v>25.6</v>
      </c>
      <c r="J36">
        <f>BYPL_EOD!AI36+BYPL_EOD!AJ36</f>
        <v>10.68</v>
      </c>
      <c r="K36">
        <f>MES_EOD!AI36+MES_EOD!AJ36</f>
        <v>0</v>
      </c>
      <c r="L36">
        <f>NDMC_EOD!AI36+NDMC_EOD!AJ36</f>
        <v>34.130000000000003</v>
      </c>
      <c r="M36">
        <f>TPDDL_EOD!AI36+TPDDL_EOD!AJ36</f>
        <v>25.6</v>
      </c>
      <c r="N36">
        <f t="shared" si="0"/>
        <v>96.009999999999991</v>
      </c>
      <c r="O36" s="154">
        <f t="shared" si="1"/>
        <v>-46.009999999999991</v>
      </c>
      <c r="P36">
        <v>13.331944589105305</v>
      </c>
      <c r="Q36">
        <v>5.5619206332673681</v>
      </c>
      <c r="R36">
        <v>0</v>
      </c>
      <c r="S36">
        <v>17.774190188522031</v>
      </c>
      <c r="T36">
        <v>13.331944589105305</v>
      </c>
      <c r="U36" s="156">
        <f t="shared" si="2"/>
        <v>50.000000000000014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0</v>
      </c>
      <c r="E37">
        <f>PPCL!P37</f>
        <v>50</v>
      </c>
      <c r="F37">
        <f t="shared" si="4"/>
        <v>238</v>
      </c>
      <c r="G37">
        <f t="shared" si="5"/>
        <v>50</v>
      </c>
      <c r="H37" s="154"/>
      <c r="I37">
        <f>BRPL_EOD!AI37+BRPL_EOD!AJ37</f>
        <v>25.1</v>
      </c>
      <c r="J37">
        <f>BYPL_EOD!AI37+BYPL_EOD!AJ37</f>
        <v>10.26</v>
      </c>
      <c r="K37">
        <f>MES_EOD!AI37+MES_EOD!AJ37</f>
        <v>2.09</v>
      </c>
      <c r="L37">
        <f>NDMC_EOD!AI37+NDMC_EOD!AJ37</f>
        <v>33.46</v>
      </c>
      <c r="M37">
        <f>TPDDL_EOD!AI37+TPDDL_EOD!AJ37</f>
        <v>25.1</v>
      </c>
      <c r="N37">
        <f t="shared" si="0"/>
        <v>96.009999999999991</v>
      </c>
      <c r="O37" s="154">
        <f t="shared" si="1"/>
        <v>-46.009999999999991</v>
      </c>
      <c r="P37">
        <v>13.07155504634934</v>
      </c>
      <c r="Q37">
        <v>5.3431934173523592</v>
      </c>
      <c r="R37">
        <v>1.088428288719925</v>
      </c>
      <c r="S37">
        <v>17.425268201229041</v>
      </c>
      <c r="T37">
        <v>13.07155504634934</v>
      </c>
      <c r="U37" s="156">
        <f t="shared" si="2"/>
        <v>50.000000000000007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0</v>
      </c>
      <c r="E38">
        <f>PPCL!P38</f>
        <v>50</v>
      </c>
      <c r="F38">
        <f t="shared" si="4"/>
        <v>238</v>
      </c>
      <c r="G38">
        <f t="shared" si="5"/>
        <v>50</v>
      </c>
      <c r="H38" s="154"/>
      <c r="I38">
        <f>BRPL_EOD!AI38+BRPL_EOD!AJ38</f>
        <v>25.6</v>
      </c>
      <c r="J38">
        <f>BYPL_EOD!AI38+BYPL_EOD!AJ38</f>
        <v>10.68</v>
      </c>
      <c r="K38">
        <f>MES_EOD!AI38+MES_EOD!AJ38</f>
        <v>0</v>
      </c>
      <c r="L38">
        <f>NDMC_EOD!AI38+NDMC_EOD!AJ38</f>
        <v>34.130000000000003</v>
      </c>
      <c r="M38">
        <f>TPDDL_EOD!AI38+TPDDL_EOD!AJ38</f>
        <v>25.6</v>
      </c>
      <c r="N38">
        <f t="shared" si="0"/>
        <v>96.009999999999991</v>
      </c>
      <c r="O38" s="154">
        <f t="shared" si="1"/>
        <v>-46.009999999999991</v>
      </c>
      <c r="P38">
        <v>13.331944589105305</v>
      </c>
      <c r="Q38">
        <v>5.5619206332673681</v>
      </c>
      <c r="R38">
        <v>0</v>
      </c>
      <c r="S38">
        <v>17.774190188522031</v>
      </c>
      <c r="T38">
        <v>13.331944589105305</v>
      </c>
      <c r="U38" s="156">
        <f t="shared" si="2"/>
        <v>50.000000000000014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53</v>
      </c>
      <c r="E39">
        <f>PPCL!P39</f>
        <v>0</v>
      </c>
      <c r="F39">
        <f t="shared" si="4"/>
        <v>238</v>
      </c>
      <c r="G39">
        <f t="shared" si="5"/>
        <v>53</v>
      </c>
      <c r="H39" s="154"/>
      <c r="I39">
        <f>BRPL_EOD!AI39+BRPL_EOD!AJ39</f>
        <v>25.6</v>
      </c>
      <c r="J39">
        <f>BYPL_EOD!AI39+BYPL_EOD!AJ39</f>
        <v>10.68</v>
      </c>
      <c r="K39">
        <f>MES_EOD!AI39+MES_EOD!AJ39</f>
        <v>0</v>
      </c>
      <c r="L39">
        <f>NDMC_EOD!AI39+NDMC_EOD!AJ39</f>
        <v>34.130000000000003</v>
      </c>
      <c r="M39">
        <f>TPDDL_EOD!AI39+TPDDL_EOD!AJ39</f>
        <v>25.6</v>
      </c>
      <c r="N39">
        <f t="shared" si="0"/>
        <v>96.009999999999991</v>
      </c>
      <c r="O39" s="154">
        <f t="shared" si="1"/>
        <v>-43.009999999999991</v>
      </c>
      <c r="P39">
        <v>14.131861264451622</v>
      </c>
      <c r="Q39">
        <v>5.8956358712634103</v>
      </c>
      <c r="R39">
        <v>0</v>
      </c>
      <c r="S39">
        <v>18.840641599833354</v>
      </c>
      <c r="T39">
        <v>14.131861264451622</v>
      </c>
      <c r="U39" s="156">
        <f t="shared" si="2"/>
        <v>53.000000000000007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73</v>
      </c>
      <c r="E40">
        <f>PPCL!P40</f>
        <v>0</v>
      </c>
      <c r="F40">
        <f t="shared" si="4"/>
        <v>238</v>
      </c>
      <c r="G40">
        <f t="shared" si="5"/>
        <v>73</v>
      </c>
      <c r="H40" s="154"/>
      <c r="I40">
        <f>BRPL_EOD!AI40+BRPL_EOD!AJ40</f>
        <v>25.6</v>
      </c>
      <c r="J40">
        <f>BYPL_EOD!AI40+BYPL_EOD!AJ40</f>
        <v>10.68</v>
      </c>
      <c r="K40">
        <f>MES_EOD!AI40+MES_EOD!AJ40</f>
        <v>0</v>
      </c>
      <c r="L40">
        <f>NDMC_EOD!AI40+NDMC_EOD!AJ40</f>
        <v>34.130000000000003</v>
      </c>
      <c r="M40">
        <f>TPDDL_EOD!AI40+TPDDL_EOD!AJ40</f>
        <v>25.6</v>
      </c>
      <c r="N40">
        <f t="shared" si="0"/>
        <v>96.009999999999991</v>
      </c>
      <c r="O40" s="154">
        <f t="shared" si="1"/>
        <v>-23.009999999999991</v>
      </c>
      <c r="P40">
        <v>19.464639100093741</v>
      </c>
      <c r="Q40">
        <v>8.1204041245703582</v>
      </c>
      <c r="R40">
        <v>0</v>
      </c>
      <c r="S40">
        <v>25.950317675242168</v>
      </c>
      <c r="T40">
        <v>19.464639100093741</v>
      </c>
      <c r="U40" s="156">
        <f t="shared" si="2"/>
        <v>73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96</v>
      </c>
      <c r="E41">
        <f>PPCL!P41</f>
        <v>0</v>
      </c>
      <c r="F41">
        <f t="shared" si="4"/>
        <v>238</v>
      </c>
      <c r="G41">
        <f t="shared" si="5"/>
        <v>96</v>
      </c>
      <c r="H41" s="154"/>
      <c r="I41">
        <f>BRPL_EOD!AI41+BRPL_EOD!AJ41</f>
        <v>26.67</v>
      </c>
      <c r="J41">
        <f>BYPL_EOD!AI41+BYPL_EOD!AJ41</f>
        <v>7.11</v>
      </c>
      <c r="K41">
        <f>MES_EOD!AI41+MES_EOD!AJ41</f>
        <v>0</v>
      </c>
      <c r="L41">
        <f>NDMC_EOD!AI41+NDMC_EOD!AJ41</f>
        <v>35.56</v>
      </c>
      <c r="M41">
        <f>TPDDL_EOD!AI41+TPDDL_EOD!AJ41</f>
        <v>26.67</v>
      </c>
      <c r="N41">
        <f t="shared" si="0"/>
        <v>96.01</v>
      </c>
      <c r="O41" s="154">
        <f t="shared" si="1"/>
        <v>-1.0000000000005116E-2</v>
      </c>
      <c r="P41">
        <v>26.667222164357881</v>
      </c>
      <c r="Q41">
        <v>7.1092594521404022</v>
      </c>
      <c r="R41">
        <v>0</v>
      </c>
      <c r="S41">
        <v>35.556296219143839</v>
      </c>
      <c r="T41">
        <v>26.667222164357881</v>
      </c>
      <c r="U41" s="156">
        <f t="shared" si="2"/>
        <v>96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96</v>
      </c>
      <c r="E42">
        <f>PPCL!P42</f>
        <v>0</v>
      </c>
      <c r="F42">
        <f t="shared" si="4"/>
        <v>238</v>
      </c>
      <c r="G42">
        <f t="shared" si="5"/>
        <v>96</v>
      </c>
      <c r="H42" s="154"/>
      <c r="I42">
        <f>BRPL_EOD!AI42+BRPL_EOD!AJ42</f>
        <v>26.67</v>
      </c>
      <c r="J42">
        <f>BYPL_EOD!AI42+BYPL_EOD!AJ42</f>
        <v>7.11</v>
      </c>
      <c r="K42">
        <f>MES_EOD!AI42+MES_EOD!AJ42</f>
        <v>0</v>
      </c>
      <c r="L42">
        <f>NDMC_EOD!AI42+NDMC_EOD!AJ42</f>
        <v>35.56</v>
      </c>
      <c r="M42">
        <f>TPDDL_EOD!AI42+TPDDL_EOD!AJ42</f>
        <v>26.67</v>
      </c>
      <c r="N42">
        <f t="shared" si="0"/>
        <v>96.01</v>
      </c>
      <c r="O42" s="154">
        <f t="shared" si="1"/>
        <v>-1.0000000000005116E-2</v>
      </c>
      <c r="P42">
        <v>26.667222164357881</v>
      </c>
      <c r="Q42">
        <v>7.1092594521404022</v>
      </c>
      <c r="R42">
        <v>0</v>
      </c>
      <c r="S42">
        <v>35.556296219143839</v>
      </c>
      <c r="T42">
        <v>26.667222164357881</v>
      </c>
      <c r="U42" s="156">
        <f t="shared" si="2"/>
        <v>96</v>
      </c>
      <c r="V42" s="154">
        <f t="shared" si="3"/>
        <v>0</v>
      </c>
    </row>
    <row r="43" spans="1:22">
      <c r="A43" t="s">
        <v>85</v>
      </c>
      <c r="B43">
        <f>PPCL!D43</f>
        <v>238</v>
      </c>
      <c r="C43">
        <f>PPCL!E43</f>
        <v>0</v>
      </c>
      <c r="D43">
        <f>PPCL!O43</f>
        <v>96</v>
      </c>
      <c r="E43">
        <f>PPCL!P43</f>
        <v>0</v>
      </c>
      <c r="F43">
        <f t="shared" si="4"/>
        <v>238</v>
      </c>
      <c r="G43">
        <f t="shared" si="5"/>
        <v>96</v>
      </c>
      <c r="H43" s="154"/>
      <c r="I43">
        <f>BRPL_EOD!AI43+BRPL_EOD!AJ43</f>
        <v>26.06</v>
      </c>
      <c r="J43">
        <f>BYPL_EOD!AI43+BYPL_EOD!AJ43</f>
        <v>6.95</v>
      </c>
      <c r="K43">
        <f>MES_EOD!AI43+MES_EOD!AJ43</f>
        <v>2.17</v>
      </c>
      <c r="L43">
        <f>NDMC_EOD!AI43+NDMC_EOD!AJ43</f>
        <v>34.75</v>
      </c>
      <c r="M43">
        <f>TPDDL_EOD!AI43+TPDDL_EOD!AJ43</f>
        <v>26.06</v>
      </c>
      <c r="N43">
        <f t="shared" si="0"/>
        <v>95.990000000000009</v>
      </c>
      <c r="O43" s="154">
        <f t="shared" si="1"/>
        <v>9.9999999999909051E-3</v>
      </c>
      <c r="P43">
        <v>26.062714866131884</v>
      </c>
      <c r="Q43">
        <v>6.9507240337535157</v>
      </c>
      <c r="R43">
        <v>2.1702260652151262</v>
      </c>
      <c r="S43">
        <v>34.753620168767576</v>
      </c>
      <c r="T43">
        <v>26.062714866131884</v>
      </c>
      <c r="U43" s="156">
        <f t="shared" si="2"/>
        <v>95.999999999999986</v>
      </c>
      <c r="V43" s="154">
        <f t="shared" si="3"/>
        <v>0</v>
      </c>
    </row>
    <row r="44" spans="1:22">
      <c r="A44" t="s">
        <v>86</v>
      </c>
      <c r="B44">
        <f>PPCL!D44</f>
        <v>238</v>
      </c>
      <c r="C44">
        <f>PPCL!E44</f>
        <v>0</v>
      </c>
      <c r="D44">
        <f>PPCL!O44</f>
        <v>96</v>
      </c>
      <c r="E44">
        <f>PPCL!P44</f>
        <v>0</v>
      </c>
      <c r="F44">
        <f t="shared" si="4"/>
        <v>238</v>
      </c>
      <c r="G44">
        <f t="shared" si="5"/>
        <v>96</v>
      </c>
      <c r="H44" s="154"/>
      <c r="I44">
        <f>BRPL_EOD!AI44+BRPL_EOD!AJ44</f>
        <v>26.67</v>
      </c>
      <c r="J44">
        <f>BYPL_EOD!AI44+BYPL_EOD!AJ44</f>
        <v>7.11</v>
      </c>
      <c r="K44">
        <f>MES_EOD!AI44+MES_EOD!AJ44</f>
        <v>0</v>
      </c>
      <c r="L44">
        <f>NDMC_EOD!AI44+NDMC_EOD!AJ44</f>
        <v>35.56</v>
      </c>
      <c r="M44">
        <f>TPDDL_EOD!AI44+TPDDL_EOD!AJ44</f>
        <v>26.67</v>
      </c>
      <c r="N44">
        <f t="shared" si="0"/>
        <v>96.01</v>
      </c>
      <c r="O44" s="154">
        <f t="shared" si="1"/>
        <v>-1.0000000000005116E-2</v>
      </c>
      <c r="P44">
        <v>26.667222164357881</v>
      </c>
      <c r="Q44">
        <v>7.1092594521404022</v>
      </c>
      <c r="R44">
        <v>0</v>
      </c>
      <c r="S44">
        <v>35.556296219143839</v>
      </c>
      <c r="T44">
        <v>26.667222164357881</v>
      </c>
      <c r="U44" s="156">
        <f t="shared" si="2"/>
        <v>96</v>
      </c>
      <c r="V44" s="154">
        <f t="shared" si="3"/>
        <v>0</v>
      </c>
    </row>
    <row r="45" spans="1:22">
      <c r="A45" t="s">
        <v>87</v>
      </c>
      <c r="B45">
        <f>PPCL!D45</f>
        <v>238</v>
      </c>
      <c r="C45">
        <f>PPCL!E45</f>
        <v>0</v>
      </c>
      <c r="D45">
        <f>PPCL!O45</f>
        <v>96</v>
      </c>
      <c r="E45">
        <f>PPCL!P45</f>
        <v>0</v>
      </c>
      <c r="F45">
        <f t="shared" si="4"/>
        <v>238</v>
      </c>
      <c r="G45">
        <f t="shared" si="5"/>
        <v>96</v>
      </c>
      <c r="H45" s="154"/>
      <c r="I45">
        <f>BRPL_EOD!AI45+BRPL_EOD!AJ45</f>
        <v>29.39</v>
      </c>
      <c r="J45">
        <f>BYPL_EOD!AI45+BYPL_EOD!AJ45</f>
        <v>7.84</v>
      </c>
      <c r="K45">
        <f>MES_EOD!AI45+MES_EOD!AJ45</f>
        <v>0</v>
      </c>
      <c r="L45">
        <f>NDMC_EOD!AI45+NDMC_EOD!AJ45</f>
        <v>29.39</v>
      </c>
      <c r="M45">
        <f>TPDDL_EOD!AI45+TPDDL_EOD!AJ45</f>
        <v>29.39</v>
      </c>
      <c r="N45">
        <f t="shared" si="0"/>
        <v>96.01</v>
      </c>
      <c r="O45" s="154">
        <f t="shared" si="1"/>
        <v>-1.0000000000005116E-2</v>
      </c>
      <c r="P45">
        <v>29.386938860535359</v>
      </c>
      <c r="Q45">
        <v>7.8391834183939171</v>
      </c>
      <c r="R45">
        <v>0</v>
      </c>
      <c r="S45">
        <v>29.386938860535359</v>
      </c>
      <c r="T45">
        <v>29.386938860535359</v>
      </c>
      <c r="U45" s="156">
        <f t="shared" si="2"/>
        <v>96</v>
      </c>
      <c r="V45" s="154">
        <f t="shared" si="3"/>
        <v>0</v>
      </c>
    </row>
    <row r="46" spans="1:22">
      <c r="A46" t="s">
        <v>88</v>
      </c>
      <c r="B46">
        <f>PPCL!D46</f>
        <v>238</v>
      </c>
      <c r="C46">
        <f>PPCL!E46</f>
        <v>0</v>
      </c>
      <c r="D46">
        <f>PPCL!O46</f>
        <v>90</v>
      </c>
      <c r="E46">
        <f>PPCL!P46</f>
        <v>0</v>
      </c>
      <c r="F46">
        <f t="shared" si="4"/>
        <v>238</v>
      </c>
      <c r="G46">
        <f t="shared" si="5"/>
        <v>90</v>
      </c>
      <c r="H46" s="154"/>
      <c r="I46">
        <f>BRPL_EOD!AI46+BRPL_EOD!AJ46</f>
        <v>27.55</v>
      </c>
      <c r="J46">
        <f>BYPL_EOD!AI46+BYPL_EOD!AJ46</f>
        <v>7.35</v>
      </c>
      <c r="K46">
        <f>MES_EOD!AI46+MES_EOD!AJ46</f>
        <v>0</v>
      </c>
      <c r="L46">
        <f>NDMC_EOD!AI46+NDMC_EOD!AJ46</f>
        <v>27.55</v>
      </c>
      <c r="M46">
        <f>TPDDL_EOD!AI46+TPDDL_EOD!AJ46</f>
        <v>27.55</v>
      </c>
      <c r="N46">
        <f t="shared" si="0"/>
        <v>90</v>
      </c>
      <c r="O46" s="154">
        <f t="shared" si="1"/>
        <v>0</v>
      </c>
      <c r="P46">
        <v>27.55</v>
      </c>
      <c r="Q46">
        <v>7.35</v>
      </c>
      <c r="R46">
        <v>0</v>
      </c>
      <c r="S46">
        <v>27.55</v>
      </c>
      <c r="T46">
        <v>27.55</v>
      </c>
      <c r="U46" s="156">
        <f t="shared" si="2"/>
        <v>90</v>
      </c>
      <c r="V46" s="154">
        <f t="shared" si="3"/>
        <v>0</v>
      </c>
    </row>
    <row r="47" spans="1:22">
      <c r="A47" t="s">
        <v>89</v>
      </c>
      <c r="B47">
        <f>PPCL!D47</f>
        <v>238</v>
      </c>
      <c r="C47">
        <f>PPCL!E47</f>
        <v>0</v>
      </c>
      <c r="D47">
        <f>PPCL!O47</f>
        <v>90</v>
      </c>
      <c r="E47">
        <f>PPCL!P47</f>
        <v>0</v>
      </c>
      <c r="F47">
        <f t="shared" si="4"/>
        <v>238</v>
      </c>
      <c r="G47">
        <f t="shared" si="5"/>
        <v>90</v>
      </c>
      <c r="H47" s="154"/>
      <c r="I47">
        <f>BRPL_EOD!AI47+BRPL_EOD!AJ47</f>
        <v>27.6</v>
      </c>
      <c r="J47">
        <f>BYPL_EOD!AI47+BYPL_EOD!AJ47</f>
        <v>7.21</v>
      </c>
      <c r="K47">
        <f>MES_EOD!AI47+MES_EOD!AJ47</f>
        <v>0</v>
      </c>
      <c r="L47">
        <f>NDMC_EOD!AI47+NDMC_EOD!AJ47</f>
        <v>27.6</v>
      </c>
      <c r="M47">
        <f>TPDDL_EOD!AI47+TPDDL_EOD!AJ47</f>
        <v>27.6</v>
      </c>
      <c r="N47">
        <f t="shared" si="0"/>
        <v>90.01</v>
      </c>
      <c r="O47" s="154">
        <f t="shared" si="1"/>
        <v>-1.0000000000005116E-2</v>
      </c>
      <c r="P47">
        <v>27.596933674036219</v>
      </c>
      <c r="Q47">
        <v>7.2091989778913446</v>
      </c>
      <c r="R47">
        <v>0</v>
      </c>
      <c r="S47">
        <v>27.596933674036219</v>
      </c>
      <c r="T47">
        <v>27.596933674036219</v>
      </c>
      <c r="U47" s="156">
        <f t="shared" si="2"/>
        <v>90</v>
      </c>
      <c r="V47" s="154">
        <f t="shared" si="3"/>
        <v>0</v>
      </c>
    </row>
    <row r="48" spans="1:22">
      <c r="A48" t="s">
        <v>90</v>
      </c>
      <c r="B48">
        <f>PPCL!D48</f>
        <v>238</v>
      </c>
      <c r="C48">
        <f>PPCL!E48</f>
        <v>0</v>
      </c>
      <c r="D48">
        <f>PPCL!O48</f>
        <v>90</v>
      </c>
      <c r="E48">
        <f>PPCL!P48</f>
        <v>0</v>
      </c>
      <c r="F48">
        <f t="shared" si="4"/>
        <v>238</v>
      </c>
      <c r="G48">
        <f t="shared" si="5"/>
        <v>90</v>
      </c>
      <c r="H48" s="154"/>
      <c r="I48">
        <f>BRPL_EOD!AI48+BRPL_EOD!AJ48</f>
        <v>24.55</v>
      </c>
      <c r="J48">
        <f>BYPL_EOD!AI48+BYPL_EOD!AJ48</f>
        <v>16.36</v>
      </c>
      <c r="K48">
        <f>MES_EOD!AI48+MES_EOD!AJ48</f>
        <v>0</v>
      </c>
      <c r="L48">
        <f>NDMC_EOD!AI48+NDMC_EOD!AJ48</f>
        <v>24.55</v>
      </c>
      <c r="M48">
        <f>TPDDL_EOD!AI48+TPDDL_EOD!AJ48</f>
        <v>24.55</v>
      </c>
      <c r="N48">
        <f t="shared" si="0"/>
        <v>90.009999999999991</v>
      </c>
      <c r="O48" s="154">
        <f t="shared" si="1"/>
        <v>-9.9999999999909051E-3</v>
      </c>
      <c r="P48">
        <v>24.547272525274973</v>
      </c>
      <c r="Q48">
        <v>16.358182424175094</v>
      </c>
      <c r="R48">
        <v>0</v>
      </c>
      <c r="S48">
        <v>24.547272525274973</v>
      </c>
      <c r="T48">
        <v>24.547272525274973</v>
      </c>
      <c r="U48" s="156">
        <f t="shared" si="2"/>
        <v>90.000000000000014</v>
      </c>
      <c r="V48" s="154">
        <f t="shared" si="3"/>
        <v>0</v>
      </c>
    </row>
    <row r="49" spans="1:22">
      <c r="A49" t="s">
        <v>91</v>
      </c>
      <c r="B49">
        <f>PPCL!D49</f>
        <v>238</v>
      </c>
      <c r="C49">
        <f>PPCL!E49</f>
        <v>0</v>
      </c>
      <c r="D49">
        <f>PPCL!O49</f>
        <v>90</v>
      </c>
      <c r="E49">
        <f>PPCL!P49</f>
        <v>0</v>
      </c>
      <c r="F49">
        <f t="shared" si="4"/>
        <v>238</v>
      </c>
      <c r="G49">
        <f t="shared" si="5"/>
        <v>90</v>
      </c>
      <c r="H49" s="154"/>
      <c r="I49">
        <f>BRPL_EOD!AI49+BRPL_EOD!AJ49</f>
        <v>23.53</v>
      </c>
      <c r="J49">
        <f>BYPL_EOD!AI49+BYPL_EOD!AJ49</f>
        <v>15.68</v>
      </c>
      <c r="K49">
        <f>MES_EOD!AI49+MES_EOD!AJ49</f>
        <v>3.74</v>
      </c>
      <c r="L49">
        <f>NDMC_EOD!AI49+NDMC_EOD!AJ49</f>
        <v>23.53</v>
      </c>
      <c r="M49">
        <f>TPDDL_EOD!AI49+TPDDL_EOD!AJ49</f>
        <v>23.53</v>
      </c>
      <c r="N49">
        <f t="shared" si="0"/>
        <v>90.01</v>
      </c>
      <c r="O49" s="154">
        <f t="shared" si="1"/>
        <v>-1.0000000000005116E-2</v>
      </c>
      <c r="P49">
        <v>23.527385846017108</v>
      </c>
      <c r="Q49">
        <v>15.678257971336517</v>
      </c>
      <c r="R49">
        <v>3.7395844906121543</v>
      </c>
      <c r="S49">
        <v>23.527385846017108</v>
      </c>
      <c r="T49">
        <v>23.527385846017108</v>
      </c>
      <c r="U49" s="156">
        <f t="shared" si="2"/>
        <v>90</v>
      </c>
      <c r="V49" s="154">
        <f t="shared" si="3"/>
        <v>0</v>
      </c>
    </row>
    <row r="50" spans="1:22">
      <c r="A50" t="s">
        <v>92</v>
      </c>
      <c r="B50">
        <f>PPCL!D50</f>
        <v>238</v>
      </c>
      <c r="C50">
        <f>PPCL!E50</f>
        <v>0</v>
      </c>
      <c r="D50">
        <f>PPCL!O50</f>
        <v>90</v>
      </c>
      <c r="E50">
        <f>PPCL!P50</f>
        <v>0</v>
      </c>
      <c r="F50">
        <f t="shared" si="4"/>
        <v>238</v>
      </c>
      <c r="G50">
        <f t="shared" si="5"/>
        <v>90</v>
      </c>
      <c r="H50" s="154"/>
      <c r="I50">
        <f>BRPL_EOD!AI50+BRPL_EOD!AJ50</f>
        <v>23.28</v>
      </c>
      <c r="J50">
        <f>BYPL_EOD!AI50+BYPL_EOD!AJ50</f>
        <v>15.52</v>
      </c>
      <c r="K50">
        <f>MES_EOD!AI50+MES_EOD!AJ50</f>
        <v>4.66</v>
      </c>
      <c r="L50">
        <f>NDMC_EOD!AI50+NDMC_EOD!AJ50</f>
        <v>23.28</v>
      </c>
      <c r="M50">
        <f>TPDDL_EOD!AI50+TPDDL_EOD!AJ50</f>
        <v>23.28</v>
      </c>
      <c r="N50">
        <f t="shared" si="0"/>
        <v>90.02</v>
      </c>
      <c r="O50" s="154">
        <f t="shared" si="1"/>
        <v>-1.9999999999996021E-2</v>
      </c>
      <c r="P50">
        <v>23.274827816040883</v>
      </c>
      <c r="Q50">
        <v>15.516551877360587</v>
      </c>
      <c r="R50">
        <v>4.6589646745167741</v>
      </c>
      <c r="S50">
        <v>23.274827816040883</v>
      </c>
      <c r="T50">
        <v>23.274827816040883</v>
      </c>
      <c r="U50" s="156">
        <f t="shared" si="2"/>
        <v>90.000000000000014</v>
      </c>
      <c r="V50" s="154">
        <f t="shared" si="3"/>
        <v>0</v>
      </c>
    </row>
    <row r="51" spans="1:22">
      <c r="A51" t="s">
        <v>93</v>
      </c>
      <c r="B51">
        <f>PPCL!D51</f>
        <v>238</v>
      </c>
      <c r="C51">
        <f>PPCL!E51</f>
        <v>0</v>
      </c>
      <c r="D51">
        <f>PPCL!O51</f>
        <v>88</v>
      </c>
      <c r="E51">
        <f>PPCL!P51</f>
        <v>0</v>
      </c>
      <c r="F51">
        <f t="shared" si="4"/>
        <v>238</v>
      </c>
      <c r="G51">
        <f t="shared" si="5"/>
        <v>88</v>
      </c>
      <c r="H51" s="154"/>
      <c r="I51">
        <f>BRPL_EOD!AI51+BRPL_EOD!AJ51</f>
        <v>25.57</v>
      </c>
      <c r="J51">
        <f>BYPL_EOD!AI51+BYPL_EOD!AJ51</f>
        <v>6.16</v>
      </c>
      <c r="K51">
        <f>MES_EOD!AI51+MES_EOD!AJ51</f>
        <v>5.1100000000000003</v>
      </c>
      <c r="L51">
        <f>NDMC_EOD!AI51+NDMC_EOD!AJ51</f>
        <v>25.57</v>
      </c>
      <c r="M51">
        <f>TPDDL_EOD!AI51+TPDDL_EOD!AJ51</f>
        <v>25.57</v>
      </c>
      <c r="N51">
        <f t="shared" si="0"/>
        <v>87.98</v>
      </c>
      <c r="O51" s="154">
        <f t="shared" si="1"/>
        <v>1.9999999999996021E-2</v>
      </c>
      <c r="P51">
        <v>25.575812684701067</v>
      </c>
      <c r="Q51">
        <v>6.1614003182541488</v>
      </c>
      <c r="R51">
        <v>5.1111616276426464</v>
      </c>
      <c r="S51">
        <v>25.575812684701067</v>
      </c>
      <c r="T51">
        <v>25.575812684701067</v>
      </c>
      <c r="U51" s="156">
        <f t="shared" si="2"/>
        <v>87.999999999999986</v>
      </c>
      <c r="V51" s="154">
        <f t="shared" si="3"/>
        <v>0</v>
      </c>
    </row>
    <row r="52" spans="1:22">
      <c r="A52" t="s">
        <v>94</v>
      </c>
      <c r="B52">
        <f>PPCL!D52</f>
        <v>238</v>
      </c>
      <c r="C52">
        <f>PPCL!E52</f>
        <v>0</v>
      </c>
      <c r="D52">
        <f>PPCL!O52</f>
        <v>88</v>
      </c>
      <c r="E52">
        <f>PPCL!P52</f>
        <v>0</v>
      </c>
      <c r="F52">
        <f t="shared" si="4"/>
        <v>238</v>
      </c>
      <c r="G52">
        <f t="shared" si="5"/>
        <v>88</v>
      </c>
      <c r="H52" s="154"/>
      <c r="I52">
        <f>BRPL_EOD!AI52+BRPL_EOD!AJ52</f>
        <v>25.57</v>
      </c>
      <c r="J52">
        <f>BYPL_EOD!AI52+BYPL_EOD!AJ52</f>
        <v>6.16</v>
      </c>
      <c r="K52">
        <f>MES_EOD!AI52+MES_EOD!AJ52</f>
        <v>5.1100000000000003</v>
      </c>
      <c r="L52">
        <f>NDMC_EOD!AI52+NDMC_EOD!AJ52</f>
        <v>25.57</v>
      </c>
      <c r="M52">
        <f>TPDDL_EOD!AI52+TPDDL_EOD!AJ52</f>
        <v>25.57</v>
      </c>
      <c r="N52">
        <f t="shared" si="0"/>
        <v>87.98</v>
      </c>
      <c r="O52" s="154">
        <f t="shared" si="1"/>
        <v>1.9999999999996021E-2</v>
      </c>
      <c r="P52">
        <v>25.575812684701067</v>
      </c>
      <c r="Q52">
        <v>6.1614003182541488</v>
      </c>
      <c r="R52">
        <v>5.1111616276426464</v>
      </c>
      <c r="S52">
        <v>25.575812684701067</v>
      </c>
      <c r="T52">
        <v>25.575812684701067</v>
      </c>
      <c r="U52" s="156">
        <f t="shared" si="2"/>
        <v>87.999999999999986</v>
      </c>
      <c r="V52" s="154">
        <f t="shared" si="3"/>
        <v>0</v>
      </c>
    </row>
    <row r="53" spans="1:22">
      <c r="A53" t="s">
        <v>95</v>
      </c>
      <c r="B53">
        <f>PPCL!D53</f>
        <v>238</v>
      </c>
      <c r="C53">
        <f>PPCL!E53</f>
        <v>0</v>
      </c>
      <c r="D53">
        <f>PPCL!O53</f>
        <v>88</v>
      </c>
      <c r="E53">
        <f>PPCL!P53</f>
        <v>0</v>
      </c>
      <c r="F53">
        <f t="shared" si="4"/>
        <v>238</v>
      </c>
      <c r="G53">
        <f t="shared" si="5"/>
        <v>88</v>
      </c>
      <c r="H53" s="154"/>
      <c r="I53">
        <f>BRPL_EOD!AI53+BRPL_EOD!AJ53</f>
        <v>25.84</v>
      </c>
      <c r="J53">
        <f>BYPL_EOD!AI53+BYPL_EOD!AJ53</f>
        <v>5.31</v>
      </c>
      <c r="K53">
        <f>MES_EOD!AI53+MES_EOD!AJ53</f>
        <v>5.17</v>
      </c>
      <c r="L53">
        <f>NDMC_EOD!AI53+NDMC_EOD!AJ53</f>
        <v>25.84</v>
      </c>
      <c r="M53">
        <f>TPDDL_EOD!AI53+TPDDL_EOD!AJ53</f>
        <v>25.84</v>
      </c>
      <c r="N53">
        <f t="shared" si="0"/>
        <v>88</v>
      </c>
      <c r="O53" s="154">
        <f t="shared" si="1"/>
        <v>0</v>
      </c>
      <c r="P53">
        <v>25.84</v>
      </c>
      <c r="Q53">
        <v>5.31</v>
      </c>
      <c r="R53">
        <v>5.17</v>
      </c>
      <c r="S53">
        <v>25.84</v>
      </c>
      <c r="T53">
        <v>25.84</v>
      </c>
      <c r="U53" s="156">
        <f t="shared" si="2"/>
        <v>88</v>
      </c>
      <c r="V53" s="154">
        <f t="shared" si="3"/>
        <v>0</v>
      </c>
    </row>
    <row r="54" spans="1:22">
      <c r="A54" t="s">
        <v>96</v>
      </c>
      <c r="B54">
        <f>PPCL!D54</f>
        <v>238</v>
      </c>
      <c r="C54">
        <f>PPCL!E54</f>
        <v>0</v>
      </c>
      <c r="D54">
        <f>PPCL!O54</f>
        <v>88</v>
      </c>
      <c r="E54">
        <f>PPCL!P54</f>
        <v>0</v>
      </c>
      <c r="F54">
        <f t="shared" si="4"/>
        <v>238</v>
      </c>
      <c r="G54">
        <f t="shared" si="5"/>
        <v>88</v>
      </c>
      <c r="H54" s="154"/>
      <c r="I54">
        <f>BRPL_EOD!AI54+BRPL_EOD!AJ54</f>
        <v>25.84</v>
      </c>
      <c r="J54">
        <f>BYPL_EOD!AI54+BYPL_EOD!AJ54</f>
        <v>5.31</v>
      </c>
      <c r="K54">
        <f>MES_EOD!AI54+MES_EOD!AJ54</f>
        <v>5.17</v>
      </c>
      <c r="L54">
        <f>NDMC_EOD!AI54+NDMC_EOD!AJ54</f>
        <v>25.84</v>
      </c>
      <c r="M54">
        <f>TPDDL_EOD!AI54+TPDDL_EOD!AJ54</f>
        <v>25.84</v>
      </c>
      <c r="N54">
        <f t="shared" si="0"/>
        <v>88</v>
      </c>
      <c r="O54" s="154">
        <f t="shared" si="1"/>
        <v>0</v>
      </c>
      <c r="P54">
        <v>25.84</v>
      </c>
      <c r="Q54">
        <v>5.31</v>
      </c>
      <c r="R54">
        <v>5.17</v>
      </c>
      <c r="S54">
        <v>25.84</v>
      </c>
      <c r="T54">
        <v>25.84</v>
      </c>
      <c r="U54" s="156">
        <f t="shared" si="2"/>
        <v>88</v>
      </c>
      <c r="V54" s="154">
        <f t="shared" si="3"/>
        <v>0</v>
      </c>
    </row>
    <row r="55" spans="1:22">
      <c r="A55" t="s">
        <v>97</v>
      </c>
      <c r="B55">
        <f>PPCL!D55</f>
        <v>238</v>
      </c>
      <c r="C55">
        <f>PPCL!E55</f>
        <v>0</v>
      </c>
      <c r="D55">
        <f>PPCL!O55</f>
        <v>86</v>
      </c>
      <c r="E55">
        <f>PPCL!P55</f>
        <v>0</v>
      </c>
      <c r="F55">
        <f t="shared" si="4"/>
        <v>238</v>
      </c>
      <c r="G55">
        <f t="shared" si="5"/>
        <v>86</v>
      </c>
      <c r="H55" s="154"/>
      <c r="I55">
        <f>BRPL_EOD!AI55+BRPL_EOD!AJ55</f>
        <v>24.72</v>
      </c>
      <c r="J55">
        <f>BYPL_EOD!AI55+BYPL_EOD!AJ55</f>
        <v>4.8499999999999996</v>
      </c>
      <c r="K55">
        <f>MES_EOD!AI55+MES_EOD!AJ55</f>
        <v>7</v>
      </c>
      <c r="L55">
        <f>NDMC_EOD!AI55+NDMC_EOD!AJ55</f>
        <v>24.72</v>
      </c>
      <c r="M55">
        <f>TPDDL_EOD!AI55+TPDDL_EOD!AJ55</f>
        <v>24.72</v>
      </c>
      <c r="N55">
        <f t="shared" si="0"/>
        <v>86.009999999999991</v>
      </c>
      <c r="O55" s="154">
        <f t="shared" si="1"/>
        <v>-9.9999999999909051E-3</v>
      </c>
      <c r="P55">
        <v>24.717125915591211</v>
      </c>
      <c r="Q55">
        <v>4.8494361120799905</v>
      </c>
      <c r="R55">
        <v>6.9991861411463789</v>
      </c>
      <c r="S55">
        <v>24.717125915591211</v>
      </c>
      <c r="T55">
        <v>24.717125915591211</v>
      </c>
      <c r="U55" s="156">
        <f t="shared" si="2"/>
        <v>86</v>
      </c>
      <c r="V55" s="154">
        <f t="shared" si="3"/>
        <v>0</v>
      </c>
    </row>
    <row r="56" spans="1:22">
      <c r="A56" t="s">
        <v>98</v>
      </c>
      <c r="B56">
        <f>PPCL!D56</f>
        <v>238</v>
      </c>
      <c r="C56">
        <f>PPCL!E56</f>
        <v>0</v>
      </c>
      <c r="D56">
        <f>PPCL!O56</f>
        <v>86</v>
      </c>
      <c r="E56">
        <f>PPCL!P56</f>
        <v>0</v>
      </c>
      <c r="F56">
        <f t="shared" si="4"/>
        <v>238</v>
      </c>
      <c r="G56">
        <f t="shared" si="5"/>
        <v>86</v>
      </c>
      <c r="H56" s="154"/>
      <c r="I56">
        <f>BRPL_EOD!AI56+BRPL_EOD!AJ56</f>
        <v>25.25</v>
      </c>
      <c r="J56">
        <f>BYPL_EOD!AI56+BYPL_EOD!AJ56</f>
        <v>5.19</v>
      </c>
      <c r="K56">
        <f>MES_EOD!AI56+MES_EOD!AJ56</f>
        <v>5.05</v>
      </c>
      <c r="L56">
        <f>NDMC_EOD!AI56+NDMC_EOD!AJ56</f>
        <v>25.25</v>
      </c>
      <c r="M56">
        <f>TPDDL_EOD!AI56+TPDDL_EOD!AJ56</f>
        <v>25.25</v>
      </c>
      <c r="N56">
        <f t="shared" si="0"/>
        <v>85.990000000000009</v>
      </c>
      <c r="O56" s="154">
        <f t="shared" si="1"/>
        <v>9.9999999999909051E-3</v>
      </c>
      <c r="P56">
        <v>25.252936387952087</v>
      </c>
      <c r="Q56">
        <v>5.1906035585533203</v>
      </c>
      <c r="R56">
        <v>5.0505872775904166</v>
      </c>
      <c r="S56">
        <v>25.252936387952087</v>
      </c>
      <c r="T56">
        <v>25.252936387952087</v>
      </c>
      <c r="U56" s="156">
        <f t="shared" si="2"/>
        <v>86</v>
      </c>
      <c r="V56" s="154">
        <f t="shared" si="3"/>
        <v>0</v>
      </c>
    </row>
    <row r="57" spans="1:22">
      <c r="A57" t="s">
        <v>99</v>
      </c>
      <c r="B57">
        <f>PPCL!D57</f>
        <v>238</v>
      </c>
      <c r="C57">
        <f>PPCL!E57</f>
        <v>0</v>
      </c>
      <c r="D57">
        <f>PPCL!O57</f>
        <v>86</v>
      </c>
      <c r="E57">
        <f>PPCL!P57</f>
        <v>0</v>
      </c>
      <c r="F57">
        <f t="shared" si="4"/>
        <v>238</v>
      </c>
      <c r="G57">
        <f t="shared" si="5"/>
        <v>86</v>
      </c>
      <c r="H57" s="154"/>
      <c r="I57">
        <f>BRPL_EOD!AI57+BRPL_EOD!AJ57</f>
        <v>25.25</v>
      </c>
      <c r="J57">
        <f>BYPL_EOD!AI57+BYPL_EOD!AJ57</f>
        <v>5.19</v>
      </c>
      <c r="K57">
        <f>MES_EOD!AI57+MES_EOD!AJ57</f>
        <v>5.05</v>
      </c>
      <c r="L57">
        <f>NDMC_EOD!AI57+NDMC_EOD!AJ57</f>
        <v>25.25</v>
      </c>
      <c r="M57">
        <f>TPDDL_EOD!AI57+TPDDL_EOD!AJ57</f>
        <v>25.25</v>
      </c>
      <c r="N57">
        <f t="shared" si="0"/>
        <v>85.990000000000009</v>
      </c>
      <c r="O57" s="154">
        <f t="shared" si="1"/>
        <v>9.9999999999909051E-3</v>
      </c>
      <c r="P57">
        <v>25.252936387952087</v>
      </c>
      <c r="Q57">
        <v>5.1906035585533203</v>
      </c>
      <c r="R57">
        <v>5.0505872775904166</v>
      </c>
      <c r="S57">
        <v>25.252936387952087</v>
      </c>
      <c r="T57">
        <v>25.252936387952087</v>
      </c>
      <c r="U57" s="156">
        <f t="shared" si="2"/>
        <v>86</v>
      </c>
      <c r="V57" s="154">
        <f t="shared" si="3"/>
        <v>0</v>
      </c>
    </row>
    <row r="58" spans="1:22">
      <c r="A58" t="s">
        <v>100</v>
      </c>
      <c r="B58">
        <f>PPCL!D58</f>
        <v>238</v>
      </c>
      <c r="C58">
        <f>PPCL!E58</f>
        <v>0</v>
      </c>
      <c r="D58">
        <f>PPCL!O58</f>
        <v>86</v>
      </c>
      <c r="E58">
        <f>PPCL!P58</f>
        <v>0</v>
      </c>
      <c r="F58">
        <f t="shared" si="4"/>
        <v>238</v>
      </c>
      <c r="G58">
        <f t="shared" si="5"/>
        <v>86</v>
      </c>
      <c r="H58" s="154"/>
      <c r="I58">
        <f>BRPL_EOD!AI58+BRPL_EOD!AJ58</f>
        <v>25.25</v>
      </c>
      <c r="J58">
        <f>BYPL_EOD!AI58+BYPL_EOD!AJ58</f>
        <v>5.19</v>
      </c>
      <c r="K58">
        <f>MES_EOD!AI58+MES_EOD!AJ58</f>
        <v>5.05</v>
      </c>
      <c r="L58">
        <f>NDMC_EOD!AI58+NDMC_EOD!AJ58</f>
        <v>25.25</v>
      </c>
      <c r="M58">
        <f>TPDDL_EOD!AI58+TPDDL_EOD!AJ58</f>
        <v>25.25</v>
      </c>
      <c r="N58">
        <f t="shared" si="0"/>
        <v>85.990000000000009</v>
      </c>
      <c r="O58" s="154">
        <f t="shared" si="1"/>
        <v>9.9999999999909051E-3</v>
      </c>
      <c r="P58">
        <v>25.252936387952087</v>
      </c>
      <c r="Q58">
        <v>5.1906035585533203</v>
      </c>
      <c r="R58">
        <v>5.0505872775904166</v>
      </c>
      <c r="S58">
        <v>25.252936387952087</v>
      </c>
      <c r="T58">
        <v>25.252936387952087</v>
      </c>
      <c r="U58" s="156">
        <f t="shared" si="2"/>
        <v>86</v>
      </c>
      <c r="V58" s="154">
        <f t="shared" si="3"/>
        <v>0</v>
      </c>
    </row>
    <row r="59" spans="1:22">
      <c r="A59" t="s">
        <v>101</v>
      </c>
      <c r="B59">
        <f>PPCL!D59</f>
        <v>238</v>
      </c>
      <c r="C59">
        <f>PPCL!E59</f>
        <v>0</v>
      </c>
      <c r="D59">
        <f>PPCL!O59</f>
        <v>86</v>
      </c>
      <c r="E59">
        <f>PPCL!P59</f>
        <v>0</v>
      </c>
      <c r="F59">
        <f t="shared" si="4"/>
        <v>238</v>
      </c>
      <c r="G59">
        <f t="shared" si="5"/>
        <v>86</v>
      </c>
      <c r="H59" s="154"/>
      <c r="I59">
        <f>BRPL_EOD!AI59+BRPL_EOD!AJ59</f>
        <v>25.25</v>
      </c>
      <c r="J59">
        <f>BYPL_EOD!AI59+BYPL_EOD!AJ59</f>
        <v>5.19</v>
      </c>
      <c r="K59">
        <f>MES_EOD!AI59+MES_EOD!AJ59</f>
        <v>5.05</v>
      </c>
      <c r="L59">
        <f>NDMC_EOD!AI59+NDMC_EOD!AJ59</f>
        <v>25.25</v>
      </c>
      <c r="M59">
        <f>TPDDL_EOD!AI59+TPDDL_EOD!AJ59</f>
        <v>25.25</v>
      </c>
      <c r="N59">
        <f t="shared" si="0"/>
        <v>85.990000000000009</v>
      </c>
      <c r="O59" s="154">
        <f t="shared" si="1"/>
        <v>9.9999999999909051E-3</v>
      </c>
      <c r="P59">
        <v>25.252936387952087</v>
      </c>
      <c r="Q59">
        <v>5.1906035585533203</v>
      </c>
      <c r="R59">
        <v>5.0505872775904166</v>
      </c>
      <c r="S59">
        <v>25.252936387952087</v>
      </c>
      <c r="T59">
        <v>25.252936387952087</v>
      </c>
      <c r="U59" s="156">
        <f t="shared" si="2"/>
        <v>86</v>
      </c>
      <c r="V59" s="154">
        <f t="shared" si="3"/>
        <v>0</v>
      </c>
    </row>
    <row r="60" spans="1:22">
      <c r="A60" t="s">
        <v>102</v>
      </c>
      <c r="B60">
        <f>PPCL!D60</f>
        <v>238</v>
      </c>
      <c r="C60">
        <f>PPCL!E60</f>
        <v>0</v>
      </c>
      <c r="D60">
        <f>PPCL!O60</f>
        <v>86</v>
      </c>
      <c r="E60">
        <f>PPCL!P60</f>
        <v>0</v>
      </c>
      <c r="F60">
        <f t="shared" si="4"/>
        <v>238</v>
      </c>
      <c r="G60">
        <f t="shared" si="5"/>
        <v>86</v>
      </c>
      <c r="H60" s="154"/>
      <c r="I60">
        <f>BRPL_EOD!AI60+BRPL_EOD!AJ60</f>
        <v>25.25</v>
      </c>
      <c r="J60">
        <f>BYPL_EOD!AI60+BYPL_EOD!AJ60</f>
        <v>5.19</v>
      </c>
      <c r="K60">
        <f>MES_EOD!AI60+MES_EOD!AJ60</f>
        <v>5.05</v>
      </c>
      <c r="L60">
        <f>NDMC_EOD!AI60+NDMC_EOD!AJ60</f>
        <v>25.25</v>
      </c>
      <c r="M60">
        <f>TPDDL_EOD!AI60+TPDDL_EOD!AJ60</f>
        <v>25.25</v>
      </c>
      <c r="N60">
        <f t="shared" si="0"/>
        <v>85.990000000000009</v>
      </c>
      <c r="O60" s="154">
        <f t="shared" si="1"/>
        <v>9.9999999999909051E-3</v>
      </c>
      <c r="P60">
        <v>25.252936387952087</v>
      </c>
      <c r="Q60">
        <v>5.1906035585533203</v>
      </c>
      <c r="R60">
        <v>5.0505872775904166</v>
      </c>
      <c r="S60">
        <v>25.252936387952087</v>
      </c>
      <c r="T60">
        <v>25.252936387952087</v>
      </c>
      <c r="U60" s="156">
        <f t="shared" si="2"/>
        <v>86</v>
      </c>
      <c r="V60" s="154">
        <f t="shared" si="3"/>
        <v>0</v>
      </c>
    </row>
    <row r="61" spans="1:22">
      <c r="A61" t="s">
        <v>103</v>
      </c>
      <c r="B61">
        <f>PPCL!D61</f>
        <v>238</v>
      </c>
      <c r="C61">
        <f>PPCL!E61</f>
        <v>0</v>
      </c>
      <c r="D61">
        <f>PPCL!O61</f>
        <v>86</v>
      </c>
      <c r="E61">
        <f>PPCL!P61</f>
        <v>0</v>
      </c>
      <c r="F61">
        <f t="shared" si="4"/>
        <v>238</v>
      </c>
      <c r="G61">
        <f t="shared" si="5"/>
        <v>86</v>
      </c>
      <c r="H61" s="154"/>
      <c r="I61">
        <f>BRPL_EOD!AI61+BRPL_EOD!AJ61</f>
        <v>24.72</v>
      </c>
      <c r="J61">
        <f>BYPL_EOD!AI61+BYPL_EOD!AJ61</f>
        <v>4.8499999999999996</v>
      </c>
      <c r="K61">
        <f>MES_EOD!AI61+MES_EOD!AJ61</f>
        <v>7</v>
      </c>
      <c r="L61">
        <f>NDMC_EOD!AI61+NDMC_EOD!AJ61</f>
        <v>24.72</v>
      </c>
      <c r="M61">
        <f>TPDDL_EOD!AI61+TPDDL_EOD!AJ61</f>
        <v>24.72</v>
      </c>
      <c r="N61">
        <f t="shared" si="0"/>
        <v>86.009999999999991</v>
      </c>
      <c r="O61" s="154">
        <f t="shared" si="1"/>
        <v>-9.9999999999909051E-3</v>
      </c>
      <c r="P61">
        <v>24.717125915591211</v>
      </c>
      <c r="Q61">
        <v>4.8494361120799905</v>
      </c>
      <c r="R61">
        <v>6.9991861411463789</v>
      </c>
      <c r="S61">
        <v>24.717125915591211</v>
      </c>
      <c r="T61">
        <v>24.717125915591211</v>
      </c>
      <c r="U61" s="156">
        <f t="shared" si="2"/>
        <v>86</v>
      </c>
      <c r="V61" s="154">
        <f t="shared" si="3"/>
        <v>0</v>
      </c>
    </row>
    <row r="62" spans="1:22">
      <c r="A62" t="s">
        <v>104</v>
      </c>
      <c r="B62">
        <f>PPCL!D62</f>
        <v>238</v>
      </c>
      <c r="C62">
        <f>PPCL!E62</f>
        <v>0</v>
      </c>
      <c r="D62">
        <f>PPCL!O62</f>
        <v>86</v>
      </c>
      <c r="E62">
        <f>PPCL!P62</f>
        <v>0</v>
      </c>
      <c r="F62">
        <f t="shared" si="4"/>
        <v>238</v>
      </c>
      <c r="G62">
        <f t="shared" si="5"/>
        <v>86</v>
      </c>
      <c r="H62" s="154"/>
      <c r="I62">
        <f>BRPL_EOD!AI62+BRPL_EOD!AJ62</f>
        <v>25.25</v>
      </c>
      <c r="J62">
        <f>BYPL_EOD!AI62+BYPL_EOD!AJ62</f>
        <v>5.19</v>
      </c>
      <c r="K62">
        <f>MES_EOD!AI62+MES_EOD!AJ62</f>
        <v>5.05</v>
      </c>
      <c r="L62">
        <f>NDMC_EOD!AI62+NDMC_EOD!AJ62</f>
        <v>25.25</v>
      </c>
      <c r="M62">
        <f>TPDDL_EOD!AI62+TPDDL_EOD!AJ62</f>
        <v>25.25</v>
      </c>
      <c r="N62">
        <f t="shared" si="0"/>
        <v>85.990000000000009</v>
      </c>
      <c r="O62" s="154">
        <f t="shared" si="1"/>
        <v>9.9999999999909051E-3</v>
      </c>
      <c r="P62">
        <v>25.252936387952087</v>
      </c>
      <c r="Q62">
        <v>5.1906035585533203</v>
      </c>
      <c r="R62">
        <v>5.0505872775904166</v>
      </c>
      <c r="S62">
        <v>25.252936387952087</v>
      </c>
      <c r="T62">
        <v>25.252936387952087</v>
      </c>
      <c r="U62" s="156">
        <f t="shared" si="2"/>
        <v>86</v>
      </c>
      <c r="V62" s="154">
        <f t="shared" si="3"/>
        <v>0</v>
      </c>
    </row>
    <row r="63" spans="1:22">
      <c r="A63" t="s">
        <v>105</v>
      </c>
      <c r="B63">
        <f>PPCL!D63</f>
        <v>238</v>
      </c>
      <c r="C63">
        <f>PPCL!E63</f>
        <v>0</v>
      </c>
      <c r="D63">
        <f>PPCL!O63</f>
        <v>86</v>
      </c>
      <c r="E63">
        <f>PPCL!P63</f>
        <v>0</v>
      </c>
      <c r="F63">
        <f t="shared" si="4"/>
        <v>238</v>
      </c>
      <c r="G63">
        <f t="shared" si="5"/>
        <v>86</v>
      </c>
      <c r="H63" s="154"/>
      <c r="I63">
        <f>BRPL_EOD!AI63+BRPL_EOD!AJ63</f>
        <v>23.04</v>
      </c>
      <c r="J63">
        <f>BYPL_EOD!AI63+BYPL_EOD!AJ63</f>
        <v>12.29</v>
      </c>
      <c r="K63">
        <f>MES_EOD!AI63+MES_EOD!AJ63</f>
        <v>4.6100000000000003</v>
      </c>
      <c r="L63">
        <f>NDMC_EOD!AI63+NDMC_EOD!AJ63</f>
        <v>23.04</v>
      </c>
      <c r="M63">
        <f>TPDDL_EOD!AI63+TPDDL_EOD!AJ63</f>
        <v>23.04</v>
      </c>
      <c r="N63">
        <f t="shared" si="0"/>
        <v>86.02</v>
      </c>
      <c r="O63" s="154">
        <f t="shared" si="1"/>
        <v>-1.9999999999996021E-2</v>
      </c>
      <c r="P63">
        <v>23.034643106254361</v>
      </c>
      <c r="Q63">
        <v>12.287142524994188</v>
      </c>
      <c r="R63">
        <v>4.6089281562427349</v>
      </c>
      <c r="S63">
        <v>23.034643106254361</v>
      </c>
      <c r="T63">
        <v>23.034643106254361</v>
      </c>
      <c r="U63" s="156">
        <f t="shared" si="2"/>
        <v>86</v>
      </c>
      <c r="V63" s="154">
        <f t="shared" si="3"/>
        <v>0</v>
      </c>
    </row>
    <row r="64" spans="1:22">
      <c r="A64" t="s">
        <v>106</v>
      </c>
      <c r="B64">
        <f>PPCL!D64</f>
        <v>238</v>
      </c>
      <c r="C64">
        <f>PPCL!E64</f>
        <v>0</v>
      </c>
      <c r="D64">
        <f>PPCL!O64</f>
        <v>86</v>
      </c>
      <c r="E64">
        <f>PPCL!P64</f>
        <v>0</v>
      </c>
      <c r="F64">
        <f t="shared" si="4"/>
        <v>238</v>
      </c>
      <c r="G64">
        <f t="shared" si="5"/>
        <v>86</v>
      </c>
      <c r="H64" s="154"/>
      <c r="I64">
        <f>BRPL_EOD!AI64+BRPL_EOD!AJ64</f>
        <v>23.04</v>
      </c>
      <c r="J64">
        <f>BYPL_EOD!AI64+BYPL_EOD!AJ64</f>
        <v>12.29</v>
      </c>
      <c r="K64">
        <f>MES_EOD!AI64+MES_EOD!AJ64</f>
        <v>4.6100000000000003</v>
      </c>
      <c r="L64">
        <f>NDMC_EOD!AI64+NDMC_EOD!AJ64</f>
        <v>23.04</v>
      </c>
      <c r="M64">
        <f>TPDDL_EOD!AI64+TPDDL_EOD!AJ64</f>
        <v>23.04</v>
      </c>
      <c r="N64">
        <f t="shared" si="0"/>
        <v>86.02</v>
      </c>
      <c r="O64" s="154">
        <f t="shared" si="1"/>
        <v>-1.9999999999996021E-2</v>
      </c>
      <c r="P64">
        <v>23.034643106254361</v>
      </c>
      <c r="Q64">
        <v>12.287142524994188</v>
      </c>
      <c r="R64">
        <v>4.6089281562427349</v>
      </c>
      <c r="S64">
        <v>23.034643106254361</v>
      </c>
      <c r="T64">
        <v>23.034643106254361</v>
      </c>
      <c r="U64" s="156">
        <f t="shared" si="2"/>
        <v>86</v>
      </c>
      <c r="V64" s="154">
        <f t="shared" si="3"/>
        <v>0</v>
      </c>
    </row>
    <row r="65" spans="1:22">
      <c r="A65" t="s">
        <v>107</v>
      </c>
      <c r="B65">
        <f>PPCL!D65</f>
        <v>238</v>
      </c>
      <c r="C65">
        <f>PPCL!E65</f>
        <v>0</v>
      </c>
      <c r="D65">
        <f>PPCL!O65</f>
        <v>86</v>
      </c>
      <c r="E65">
        <f>PPCL!P65</f>
        <v>0</v>
      </c>
      <c r="F65">
        <f t="shared" si="4"/>
        <v>238</v>
      </c>
      <c r="G65">
        <f t="shared" si="5"/>
        <v>86</v>
      </c>
      <c r="H65" s="154"/>
      <c r="I65">
        <f>BRPL_EOD!AI65+BRPL_EOD!AJ65</f>
        <v>23.04</v>
      </c>
      <c r="J65">
        <f>BYPL_EOD!AI65+BYPL_EOD!AJ65</f>
        <v>12.29</v>
      </c>
      <c r="K65">
        <f>MES_EOD!AI65+MES_EOD!AJ65</f>
        <v>4.6100000000000003</v>
      </c>
      <c r="L65">
        <f>NDMC_EOD!AI65+NDMC_EOD!AJ65</f>
        <v>23.04</v>
      </c>
      <c r="M65">
        <f>TPDDL_EOD!AI65+TPDDL_EOD!AJ65</f>
        <v>23.04</v>
      </c>
      <c r="N65">
        <f t="shared" si="0"/>
        <v>86.02</v>
      </c>
      <c r="O65" s="154">
        <f t="shared" si="1"/>
        <v>-1.9999999999996021E-2</v>
      </c>
      <c r="P65">
        <v>23.034643106254361</v>
      </c>
      <c r="Q65">
        <v>12.287142524994188</v>
      </c>
      <c r="R65">
        <v>4.6089281562427349</v>
      </c>
      <c r="S65">
        <v>23.034643106254361</v>
      </c>
      <c r="T65">
        <v>23.034643106254361</v>
      </c>
      <c r="U65" s="156">
        <f t="shared" si="2"/>
        <v>86</v>
      </c>
      <c r="V65" s="154">
        <f t="shared" si="3"/>
        <v>0</v>
      </c>
    </row>
    <row r="66" spans="1:22">
      <c r="A66" t="s">
        <v>108</v>
      </c>
      <c r="B66">
        <f>PPCL!D66</f>
        <v>238</v>
      </c>
      <c r="C66">
        <f>PPCL!E66</f>
        <v>0</v>
      </c>
      <c r="D66">
        <f>PPCL!O66</f>
        <v>86</v>
      </c>
      <c r="E66">
        <f>PPCL!P66</f>
        <v>0</v>
      </c>
      <c r="F66">
        <f t="shared" si="4"/>
        <v>238</v>
      </c>
      <c r="G66">
        <f t="shared" si="5"/>
        <v>86</v>
      </c>
      <c r="H66" s="154"/>
      <c r="I66">
        <f>BRPL_EOD!AI66+BRPL_EOD!AJ66</f>
        <v>23.04</v>
      </c>
      <c r="J66">
        <f>BYPL_EOD!AI66+BYPL_EOD!AJ66</f>
        <v>12.29</v>
      </c>
      <c r="K66">
        <f>MES_EOD!AI66+MES_EOD!AJ66</f>
        <v>4.6100000000000003</v>
      </c>
      <c r="L66">
        <f>NDMC_EOD!AI66+NDMC_EOD!AJ66</f>
        <v>23.04</v>
      </c>
      <c r="M66">
        <f>TPDDL_EOD!AI66+TPDDL_EOD!AJ66</f>
        <v>23.04</v>
      </c>
      <c r="N66">
        <f t="shared" si="0"/>
        <v>86.02</v>
      </c>
      <c r="O66" s="154">
        <f t="shared" si="1"/>
        <v>-1.9999999999996021E-2</v>
      </c>
      <c r="P66">
        <v>23.034643106254361</v>
      </c>
      <c r="Q66">
        <v>12.287142524994188</v>
      </c>
      <c r="R66">
        <v>4.6089281562427349</v>
      </c>
      <c r="S66">
        <v>23.034643106254361</v>
      </c>
      <c r="T66">
        <v>23.034643106254361</v>
      </c>
      <c r="U66" s="156">
        <f t="shared" si="2"/>
        <v>86</v>
      </c>
      <c r="V66" s="154">
        <f t="shared" si="3"/>
        <v>0</v>
      </c>
    </row>
    <row r="67" spans="1:22">
      <c r="A67" t="s">
        <v>109</v>
      </c>
      <c r="B67">
        <f>PPCL!D67</f>
        <v>238</v>
      </c>
      <c r="C67">
        <f>PPCL!E67</f>
        <v>0</v>
      </c>
      <c r="D67">
        <f>PPCL!O67</f>
        <v>86</v>
      </c>
      <c r="E67">
        <f>PPCL!P67</f>
        <v>0</v>
      </c>
      <c r="F67">
        <f t="shared" si="4"/>
        <v>238</v>
      </c>
      <c r="G67">
        <f t="shared" si="5"/>
        <v>86</v>
      </c>
      <c r="H67" s="154"/>
      <c r="I67">
        <f>BRPL_EOD!AI67+BRPL_EOD!AJ67</f>
        <v>22.53</v>
      </c>
      <c r="J67">
        <f>BYPL_EOD!AI67+BYPL_EOD!AJ67</f>
        <v>12.02</v>
      </c>
      <c r="K67">
        <f>MES_EOD!AI67+MES_EOD!AJ67</f>
        <v>6.38</v>
      </c>
      <c r="L67">
        <f>NDMC_EOD!AI67+NDMC_EOD!AJ67</f>
        <v>22.53</v>
      </c>
      <c r="M67">
        <f>TPDDL_EOD!AI67+TPDDL_EOD!AJ67</f>
        <v>22.53</v>
      </c>
      <c r="N67">
        <f t="shared" ref="N67:N98" si="6">SUM(I67:M67)</f>
        <v>85.990000000000009</v>
      </c>
      <c r="O67" s="154">
        <f t="shared" ref="O67:O98" si="7">G67-N67</f>
        <v>9.9999999999909051E-3</v>
      </c>
      <c r="P67">
        <v>22.532620072101405</v>
      </c>
      <c r="Q67">
        <v>12.021397836957783</v>
      </c>
      <c r="R67">
        <v>6.3807419467379924</v>
      </c>
      <c r="S67">
        <v>22.532620072101405</v>
      </c>
      <c r="T67">
        <v>22.532620072101405</v>
      </c>
      <c r="U67" s="156">
        <f t="shared" ref="U67:U98" si="8">SUM(P67:T67)</f>
        <v>86</v>
      </c>
      <c r="V67" s="154">
        <f t="shared" ref="V67:V99" si="9">G67-U67</f>
        <v>0</v>
      </c>
    </row>
    <row r="68" spans="1:22">
      <c r="A68" t="s">
        <v>110</v>
      </c>
      <c r="B68">
        <f>PPCL!D68</f>
        <v>238</v>
      </c>
      <c r="C68">
        <f>PPCL!E68</f>
        <v>0</v>
      </c>
      <c r="D68">
        <f>PPCL!O68</f>
        <v>86</v>
      </c>
      <c r="E68">
        <f>PPCL!P68</f>
        <v>0</v>
      </c>
      <c r="F68">
        <f t="shared" ref="F68:F98" si="10">B68+C68</f>
        <v>238</v>
      </c>
      <c r="G68">
        <f t="shared" ref="G68:G98" si="11">D68+E68</f>
        <v>86</v>
      </c>
      <c r="H68" s="154"/>
      <c r="I68">
        <f>BRPL_EOD!AI68+BRPL_EOD!AJ68</f>
        <v>23.04</v>
      </c>
      <c r="J68">
        <f>BYPL_EOD!AI68+BYPL_EOD!AJ68</f>
        <v>12.29</v>
      </c>
      <c r="K68">
        <f>MES_EOD!AI68+MES_EOD!AJ68</f>
        <v>4.6100000000000003</v>
      </c>
      <c r="L68">
        <f>NDMC_EOD!AI68+NDMC_EOD!AJ68</f>
        <v>23.04</v>
      </c>
      <c r="M68">
        <f>TPDDL_EOD!AI68+TPDDL_EOD!AJ68</f>
        <v>23.04</v>
      </c>
      <c r="N68">
        <f t="shared" si="6"/>
        <v>86.02</v>
      </c>
      <c r="O68" s="154">
        <f t="shared" si="7"/>
        <v>-1.9999999999996021E-2</v>
      </c>
      <c r="P68">
        <v>23.034643106254361</v>
      </c>
      <c r="Q68">
        <v>12.287142524994188</v>
      </c>
      <c r="R68">
        <v>4.6089281562427349</v>
      </c>
      <c r="S68">
        <v>23.034643106254361</v>
      </c>
      <c r="T68">
        <v>23.034643106254361</v>
      </c>
      <c r="U68" s="156">
        <f t="shared" si="8"/>
        <v>86</v>
      </c>
      <c r="V68" s="154">
        <f t="shared" si="9"/>
        <v>0</v>
      </c>
    </row>
    <row r="69" spans="1:22">
      <c r="A69" t="s">
        <v>111</v>
      </c>
      <c r="B69">
        <f>PPCL!D69</f>
        <v>238</v>
      </c>
      <c r="C69">
        <f>PPCL!E69</f>
        <v>0</v>
      </c>
      <c r="D69">
        <f>PPCL!O69</f>
        <v>86</v>
      </c>
      <c r="E69">
        <f>PPCL!P69</f>
        <v>0</v>
      </c>
      <c r="F69">
        <f t="shared" si="10"/>
        <v>238</v>
      </c>
      <c r="G69">
        <f t="shared" si="11"/>
        <v>86</v>
      </c>
      <c r="H69" s="154"/>
      <c r="I69">
        <f>BRPL_EOD!AI69+BRPL_EOD!AJ69</f>
        <v>26.88</v>
      </c>
      <c r="J69">
        <f>BYPL_EOD!AI69+BYPL_EOD!AJ69</f>
        <v>0</v>
      </c>
      <c r="K69">
        <f>MES_EOD!AI69+MES_EOD!AJ69</f>
        <v>5.38</v>
      </c>
      <c r="L69">
        <f>NDMC_EOD!AI69+NDMC_EOD!AJ69</f>
        <v>26.88</v>
      </c>
      <c r="M69">
        <f>TPDDL_EOD!AI69+TPDDL_EOD!AJ69</f>
        <v>26.88</v>
      </c>
      <c r="N69">
        <f t="shared" si="6"/>
        <v>86.02</v>
      </c>
      <c r="O69" s="154">
        <f t="shared" si="7"/>
        <v>-1.9999999999996021E-2</v>
      </c>
      <c r="P69">
        <v>26.873750290630085</v>
      </c>
      <c r="Q69">
        <v>0</v>
      </c>
      <c r="R69">
        <v>5.3787491281097424</v>
      </c>
      <c r="S69">
        <v>26.873750290630085</v>
      </c>
      <c r="T69">
        <v>26.873750290630085</v>
      </c>
      <c r="U69" s="156">
        <f t="shared" si="8"/>
        <v>86</v>
      </c>
      <c r="V69" s="154">
        <f t="shared" si="9"/>
        <v>0</v>
      </c>
    </row>
    <row r="70" spans="1:22">
      <c r="A70" t="s">
        <v>112</v>
      </c>
      <c r="B70">
        <f>PPCL!D70</f>
        <v>238</v>
      </c>
      <c r="C70">
        <f>PPCL!E70</f>
        <v>0</v>
      </c>
      <c r="D70">
        <f>PPCL!O70</f>
        <v>86</v>
      </c>
      <c r="E70">
        <f>PPCL!P70</f>
        <v>0</v>
      </c>
      <c r="F70">
        <f t="shared" si="10"/>
        <v>238</v>
      </c>
      <c r="G70">
        <f t="shared" si="11"/>
        <v>86</v>
      </c>
      <c r="H70" s="154"/>
      <c r="I70">
        <f>BRPL_EOD!AI70+BRPL_EOD!AJ70</f>
        <v>26.88</v>
      </c>
      <c r="J70">
        <f>BYPL_EOD!AI70+BYPL_EOD!AJ70</f>
        <v>0</v>
      </c>
      <c r="K70">
        <f>MES_EOD!AI70+MES_EOD!AJ70</f>
        <v>5.38</v>
      </c>
      <c r="L70">
        <f>NDMC_EOD!AI70+NDMC_EOD!AJ70</f>
        <v>26.88</v>
      </c>
      <c r="M70">
        <f>TPDDL_EOD!AI70+TPDDL_EOD!AJ70</f>
        <v>26.88</v>
      </c>
      <c r="N70">
        <f t="shared" si="6"/>
        <v>86.02</v>
      </c>
      <c r="O70" s="154">
        <f t="shared" si="7"/>
        <v>-1.9999999999996021E-2</v>
      </c>
      <c r="P70">
        <v>26.873750290630085</v>
      </c>
      <c r="Q70">
        <v>0</v>
      </c>
      <c r="R70">
        <v>5.3787491281097424</v>
      </c>
      <c r="S70">
        <v>26.873750290630085</v>
      </c>
      <c r="T70">
        <v>26.873750290630085</v>
      </c>
      <c r="U70" s="156">
        <f t="shared" si="8"/>
        <v>86</v>
      </c>
      <c r="V70" s="154">
        <f t="shared" si="9"/>
        <v>0</v>
      </c>
    </row>
    <row r="71" spans="1:22">
      <c r="A71" t="s">
        <v>113</v>
      </c>
      <c r="B71">
        <f>PPCL!D71</f>
        <v>238</v>
      </c>
      <c r="C71">
        <f>PPCL!E71</f>
        <v>0</v>
      </c>
      <c r="D71">
        <f>PPCL!O71</f>
        <v>88</v>
      </c>
      <c r="E71">
        <f>PPCL!P71</f>
        <v>0</v>
      </c>
      <c r="F71">
        <f t="shared" si="10"/>
        <v>238</v>
      </c>
      <c r="G71">
        <f t="shared" si="11"/>
        <v>88</v>
      </c>
      <c r="H71" s="154"/>
      <c r="I71">
        <f>BRPL_EOD!AI71+BRPL_EOD!AJ71</f>
        <v>24.32</v>
      </c>
      <c r="J71">
        <f>BYPL_EOD!AI71+BYPL_EOD!AJ71</f>
        <v>10.19</v>
      </c>
      <c r="K71">
        <f>MES_EOD!AI71+MES_EOD!AJ71</f>
        <v>4.8600000000000003</v>
      </c>
      <c r="L71">
        <f>NDMC_EOD!AI71+NDMC_EOD!AJ71</f>
        <v>24.32</v>
      </c>
      <c r="M71">
        <f>TPDDL_EOD!AI71+TPDDL_EOD!AJ71</f>
        <v>24.32</v>
      </c>
      <c r="N71">
        <f t="shared" si="6"/>
        <v>88.009999999999991</v>
      </c>
      <c r="O71" s="154">
        <f t="shared" si="7"/>
        <v>-9.9999999999909051E-3</v>
      </c>
      <c r="P71">
        <v>24.317236677650271</v>
      </c>
      <c r="Q71">
        <v>10.188842177025339</v>
      </c>
      <c r="R71">
        <v>4.8594477900238617</v>
      </c>
      <c r="S71">
        <v>24.317236677650271</v>
      </c>
      <c r="T71">
        <v>24.317236677650271</v>
      </c>
      <c r="U71" s="156">
        <f t="shared" si="8"/>
        <v>88.000000000000014</v>
      </c>
      <c r="V71" s="154">
        <f t="shared" si="9"/>
        <v>0</v>
      </c>
    </row>
    <row r="72" spans="1:22">
      <c r="A72" t="s">
        <v>114</v>
      </c>
      <c r="B72">
        <f>PPCL!D72</f>
        <v>238</v>
      </c>
      <c r="C72">
        <f>PPCL!E72</f>
        <v>0</v>
      </c>
      <c r="D72">
        <f>PPCL!O72</f>
        <v>88</v>
      </c>
      <c r="E72">
        <f>PPCL!P72</f>
        <v>0</v>
      </c>
      <c r="F72">
        <f t="shared" si="10"/>
        <v>238</v>
      </c>
      <c r="G72">
        <f t="shared" si="11"/>
        <v>88</v>
      </c>
      <c r="H72" s="154"/>
      <c r="I72">
        <f>BRPL_EOD!AI72+BRPL_EOD!AJ72</f>
        <v>24.32</v>
      </c>
      <c r="J72">
        <f>BYPL_EOD!AI72+BYPL_EOD!AJ72</f>
        <v>10.19</v>
      </c>
      <c r="K72">
        <f>MES_EOD!AI72+MES_EOD!AJ72</f>
        <v>4.8600000000000003</v>
      </c>
      <c r="L72">
        <f>NDMC_EOD!AI72+NDMC_EOD!AJ72</f>
        <v>24.32</v>
      </c>
      <c r="M72">
        <f>TPDDL_EOD!AI72+TPDDL_EOD!AJ72</f>
        <v>24.32</v>
      </c>
      <c r="N72">
        <f t="shared" si="6"/>
        <v>88.009999999999991</v>
      </c>
      <c r="O72" s="154">
        <f t="shared" si="7"/>
        <v>-9.9999999999909051E-3</v>
      </c>
      <c r="P72">
        <v>24.317236677650271</v>
      </c>
      <c r="Q72">
        <v>10.188842177025339</v>
      </c>
      <c r="R72">
        <v>4.8594477900238617</v>
      </c>
      <c r="S72">
        <v>24.317236677650271</v>
      </c>
      <c r="T72">
        <v>24.317236677650271</v>
      </c>
      <c r="U72" s="156">
        <f t="shared" si="8"/>
        <v>88.000000000000014</v>
      </c>
      <c r="V72" s="154">
        <f t="shared" si="9"/>
        <v>0</v>
      </c>
    </row>
    <row r="73" spans="1:22">
      <c r="A73" t="s">
        <v>115</v>
      </c>
      <c r="B73">
        <f>PPCL!D73</f>
        <v>238</v>
      </c>
      <c r="C73">
        <f>PPCL!E73</f>
        <v>0</v>
      </c>
      <c r="D73">
        <f>PPCL!O73</f>
        <v>88</v>
      </c>
      <c r="E73">
        <f>PPCL!P73</f>
        <v>0</v>
      </c>
      <c r="F73">
        <f t="shared" si="10"/>
        <v>238</v>
      </c>
      <c r="G73">
        <f t="shared" si="11"/>
        <v>88</v>
      </c>
      <c r="H73" s="154"/>
      <c r="I73">
        <f>BRPL_EOD!AI73+BRPL_EOD!AJ73</f>
        <v>19.100000000000001</v>
      </c>
      <c r="J73">
        <f>BYPL_EOD!AI73+BYPL_EOD!AJ73</f>
        <v>6.2</v>
      </c>
      <c r="K73">
        <f>MES_EOD!AI73+MES_EOD!AJ73</f>
        <v>5.41</v>
      </c>
      <c r="L73">
        <f>NDMC_EOD!AI73+NDMC_EOD!AJ73</f>
        <v>38.19</v>
      </c>
      <c r="M73">
        <f>TPDDL_EOD!AI73+TPDDL_EOD!AJ73</f>
        <v>19.100000000000001</v>
      </c>
      <c r="N73">
        <f t="shared" si="6"/>
        <v>88</v>
      </c>
      <c r="O73" s="154">
        <f t="shared" si="7"/>
        <v>0</v>
      </c>
      <c r="P73">
        <v>19.100000000000001</v>
      </c>
      <c r="Q73">
        <v>6.2</v>
      </c>
      <c r="R73">
        <v>5.41</v>
      </c>
      <c r="S73">
        <v>38.19</v>
      </c>
      <c r="T73">
        <v>19.100000000000001</v>
      </c>
      <c r="U73" s="156">
        <f t="shared" si="8"/>
        <v>88</v>
      </c>
      <c r="V73" s="154">
        <f t="shared" si="9"/>
        <v>0</v>
      </c>
    </row>
    <row r="74" spans="1:22">
      <c r="A74" t="s">
        <v>116</v>
      </c>
      <c r="B74">
        <f>PPCL!D74</f>
        <v>238</v>
      </c>
      <c r="C74">
        <f>PPCL!E74</f>
        <v>0</v>
      </c>
      <c r="D74">
        <f>PPCL!O74</f>
        <v>88</v>
      </c>
      <c r="E74">
        <f>PPCL!P74</f>
        <v>0</v>
      </c>
      <c r="F74">
        <f t="shared" si="10"/>
        <v>238</v>
      </c>
      <c r="G74">
        <f t="shared" si="11"/>
        <v>88</v>
      </c>
      <c r="H74" s="154"/>
      <c r="I74">
        <f>BRPL_EOD!AI74+BRPL_EOD!AJ74</f>
        <v>19.420000000000002</v>
      </c>
      <c r="J74">
        <f>BYPL_EOD!AI74+BYPL_EOD!AJ74</f>
        <v>6.42</v>
      </c>
      <c r="K74">
        <f>MES_EOD!AI74+MES_EOD!AJ74</f>
        <v>3.88</v>
      </c>
      <c r="L74">
        <f>NDMC_EOD!AI74+NDMC_EOD!AJ74</f>
        <v>38.85</v>
      </c>
      <c r="M74">
        <f>TPDDL_EOD!AI74+TPDDL_EOD!AJ74</f>
        <v>19.420000000000002</v>
      </c>
      <c r="N74">
        <f t="shared" si="6"/>
        <v>87.990000000000009</v>
      </c>
      <c r="O74" s="154">
        <f t="shared" si="7"/>
        <v>9.9999999999909051E-3</v>
      </c>
      <c r="P74">
        <v>19.422207068985113</v>
      </c>
      <c r="Q74">
        <v>6.4207296283668596</v>
      </c>
      <c r="R74">
        <v>3.8804409591999085</v>
      </c>
      <c r="S74">
        <v>38.854415274463001</v>
      </c>
      <c r="T74">
        <v>19.422207068985113</v>
      </c>
      <c r="U74" s="156">
        <f t="shared" si="8"/>
        <v>88</v>
      </c>
      <c r="V74" s="154">
        <f t="shared" si="9"/>
        <v>0</v>
      </c>
    </row>
    <row r="75" spans="1:22">
      <c r="A75" t="s">
        <v>117</v>
      </c>
      <c r="B75">
        <f>PPCL!D75</f>
        <v>238</v>
      </c>
      <c r="C75">
        <f>PPCL!E75</f>
        <v>0</v>
      </c>
      <c r="D75">
        <f>PPCL!O75</f>
        <v>88</v>
      </c>
      <c r="E75">
        <f>PPCL!P75</f>
        <v>0</v>
      </c>
      <c r="F75">
        <f t="shared" si="10"/>
        <v>238</v>
      </c>
      <c r="G75">
        <f t="shared" si="11"/>
        <v>88</v>
      </c>
      <c r="H75" s="154"/>
      <c r="I75">
        <f>BRPL_EOD!AI75+BRPL_EOD!AJ75</f>
        <v>19.420000000000002</v>
      </c>
      <c r="J75">
        <f>BYPL_EOD!AI75+BYPL_EOD!AJ75</f>
        <v>6.42</v>
      </c>
      <c r="K75">
        <f>MES_EOD!AI75+MES_EOD!AJ75</f>
        <v>3.88</v>
      </c>
      <c r="L75">
        <f>NDMC_EOD!AI75+NDMC_EOD!AJ75</f>
        <v>38.85</v>
      </c>
      <c r="M75">
        <f>TPDDL_EOD!AI75+TPDDL_EOD!AJ75</f>
        <v>19.420000000000002</v>
      </c>
      <c r="N75">
        <f t="shared" si="6"/>
        <v>87.990000000000009</v>
      </c>
      <c r="O75" s="154">
        <f t="shared" si="7"/>
        <v>9.9999999999909051E-3</v>
      </c>
      <c r="P75">
        <v>19.422207068985113</v>
      </c>
      <c r="Q75">
        <v>6.4207296283668596</v>
      </c>
      <c r="R75">
        <v>3.8804409591999085</v>
      </c>
      <c r="S75">
        <v>38.854415274463001</v>
      </c>
      <c r="T75">
        <v>19.422207068985113</v>
      </c>
      <c r="U75" s="156">
        <f t="shared" si="8"/>
        <v>88</v>
      </c>
      <c r="V75" s="154">
        <f t="shared" si="9"/>
        <v>0</v>
      </c>
    </row>
    <row r="76" spans="1:22">
      <c r="A76" t="s">
        <v>118</v>
      </c>
      <c r="B76">
        <f>PPCL!D76</f>
        <v>238</v>
      </c>
      <c r="C76">
        <f>PPCL!E76</f>
        <v>0</v>
      </c>
      <c r="D76">
        <f>PPCL!O76</f>
        <v>88</v>
      </c>
      <c r="E76">
        <f>PPCL!P76</f>
        <v>0</v>
      </c>
      <c r="F76">
        <f t="shared" si="10"/>
        <v>238</v>
      </c>
      <c r="G76">
        <f t="shared" si="11"/>
        <v>88</v>
      </c>
      <c r="H76" s="154"/>
      <c r="I76">
        <f>BRPL_EOD!AI76+BRPL_EOD!AJ76</f>
        <v>19.420000000000002</v>
      </c>
      <c r="J76">
        <f>BYPL_EOD!AI76+BYPL_EOD!AJ76</f>
        <v>6.42</v>
      </c>
      <c r="K76">
        <f>MES_EOD!AI76+MES_EOD!AJ76</f>
        <v>3.88</v>
      </c>
      <c r="L76">
        <f>NDMC_EOD!AI76+NDMC_EOD!AJ76</f>
        <v>38.85</v>
      </c>
      <c r="M76">
        <f>TPDDL_EOD!AI76+TPDDL_EOD!AJ76</f>
        <v>19.420000000000002</v>
      </c>
      <c r="N76">
        <f t="shared" si="6"/>
        <v>87.990000000000009</v>
      </c>
      <c r="O76" s="154">
        <f t="shared" si="7"/>
        <v>9.9999999999909051E-3</v>
      </c>
      <c r="P76">
        <v>19.422207068985113</v>
      </c>
      <c r="Q76">
        <v>6.4207296283668596</v>
      </c>
      <c r="R76">
        <v>3.8804409591999085</v>
      </c>
      <c r="S76">
        <v>38.854415274463001</v>
      </c>
      <c r="T76">
        <v>19.422207068985113</v>
      </c>
      <c r="U76" s="156">
        <f t="shared" si="8"/>
        <v>88</v>
      </c>
      <c r="V76" s="154">
        <f t="shared" si="9"/>
        <v>0</v>
      </c>
    </row>
    <row r="77" spans="1:22">
      <c r="A77" t="s">
        <v>119</v>
      </c>
      <c r="B77">
        <f>PPCL!D77</f>
        <v>238</v>
      </c>
      <c r="C77">
        <f>PPCL!E77</f>
        <v>0</v>
      </c>
      <c r="D77">
        <f>PPCL!O77</f>
        <v>88</v>
      </c>
      <c r="E77">
        <f>PPCL!P77</f>
        <v>0</v>
      </c>
      <c r="F77">
        <f t="shared" si="10"/>
        <v>238</v>
      </c>
      <c r="G77">
        <f t="shared" si="11"/>
        <v>88</v>
      </c>
      <c r="H77" s="154"/>
      <c r="I77">
        <f>BRPL_EOD!AI77+BRPL_EOD!AJ77</f>
        <v>19.420000000000002</v>
      </c>
      <c r="J77">
        <f>BYPL_EOD!AI77+BYPL_EOD!AJ77</f>
        <v>6.42</v>
      </c>
      <c r="K77">
        <f>MES_EOD!AI77+MES_EOD!AJ77</f>
        <v>3.88</v>
      </c>
      <c r="L77">
        <f>NDMC_EOD!AI77+NDMC_EOD!AJ77</f>
        <v>38.85</v>
      </c>
      <c r="M77">
        <f>TPDDL_EOD!AI77+TPDDL_EOD!AJ77</f>
        <v>19.420000000000002</v>
      </c>
      <c r="N77">
        <f t="shared" si="6"/>
        <v>87.990000000000009</v>
      </c>
      <c r="O77" s="154">
        <f t="shared" si="7"/>
        <v>9.9999999999909051E-3</v>
      </c>
      <c r="P77">
        <v>19.422207068985113</v>
      </c>
      <c r="Q77">
        <v>6.4207296283668596</v>
      </c>
      <c r="R77">
        <v>3.8804409591999085</v>
      </c>
      <c r="S77">
        <v>38.854415274463001</v>
      </c>
      <c r="T77">
        <v>19.422207068985113</v>
      </c>
      <c r="U77" s="156">
        <f t="shared" si="8"/>
        <v>88</v>
      </c>
      <c r="V77" s="154">
        <f t="shared" si="9"/>
        <v>0</v>
      </c>
    </row>
    <row r="78" spans="1:22">
      <c r="A78" t="s">
        <v>120</v>
      </c>
      <c r="B78">
        <f>PPCL!D78</f>
        <v>238</v>
      </c>
      <c r="C78">
        <f>PPCL!E78</f>
        <v>0</v>
      </c>
      <c r="D78">
        <f>PPCL!O78</f>
        <v>88</v>
      </c>
      <c r="E78">
        <f>PPCL!P78</f>
        <v>0</v>
      </c>
      <c r="F78">
        <f t="shared" si="10"/>
        <v>238</v>
      </c>
      <c r="G78">
        <f t="shared" si="11"/>
        <v>88</v>
      </c>
      <c r="H78" s="154"/>
      <c r="I78">
        <f>BRPL_EOD!AI78+BRPL_EOD!AJ78</f>
        <v>19.420000000000002</v>
      </c>
      <c r="J78">
        <f>BYPL_EOD!AI78+BYPL_EOD!AJ78</f>
        <v>6.42</v>
      </c>
      <c r="K78">
        <f>MES_EOD!AI78+MES_EOD!AJ78</f>
        <v>3.88</v>
      </c>
      <c r="L78">
        <f>NDMC_EOD!AI78+NDMC_EOD!AJ78</f>
        <v>38.85</v>
      </c>
      <c r="M78">
        <f>TPDDL_EOD!AI78+TPDDL_EOD!AJ78</f>
        <v>19.420000000000002</v>
      </c>
      <c r="N78">
        <f t="shared" si="6"/>
        <v>87.990000000000009</v>
      </c>
      <c r="O78" s="154">
        <f t="shared" si="7"/>
        <v>9.9999999999909051E-3</v>
      </c>
      <c r="P78">
        <v>19.422207068985113</v>
      </c>
      <c r="Q78">
        <v>6.4207296283668596</v>
      </c>
      <c r="R78">
        <v>3.8804409591999085</v>
      </c>
      <c r="S78">
        <v>38.854415274463001</v>
      </c>
      <c r="T78">
        <v>19.422207068985113</v>
      </c>
      <c r="U78" s="156">
        <f t="shared" si="8"/>
        <v>88</v>
      </c>
      <c r="V78" s="154">
        <f t="shared" si="9"/>
        <v>0</v>
      </c>
    </row>
    <row r="79" spans="1:22">
      <c r="A79" t="s">
        <v>121</v>
      </c>
      <c r="B79">
        <f>PPCL!D79</f>
        <v>238</v>
      </c>
      <c r="C79">
        <f>PPCL!E79</f>
        <v>0</v>
      </c>
      <c r="D79">
        <f>PPCL!O79</f>
        <v>85</v>
      </c>
      <c r="E79">
        <f>PPCL!P79</f>
        <v>0</v>
      </c>
      <c r="F79">
        <f t="shared" si="10"/>
        <v>238</v>
      </c>
      <c r="G79">
        <f t="shared" si="11"/>
        <v>85</v>
      </c>
      <c r="H79" s="154"/>
      <c r="I79">
        <f>BRPL_EOD!AI79+BRPL_EOD!AJ79</f>
        <v>19.48</v>
      </c>
      <c r="J79">
        <f>BYPL_EOD!AI79+BYPL_EOD!AJ79</f>
        <v>1.56</v>
      </c>
      <c r="K79">
        <f>MES_EOD!AI79+MES_EOD!AJ79</f>
        <v>5.52</v>
      </c>
      <c r="L79">
        <f>NDMC_EOD!AI79+NDMC_EOD!AJ79</f>
        <v>38.96</v>
      </c>
      <c r="M79">
        <f>TPDDL_EOD!AI79+TPDDL_EOD!AJ79</f>
        <v>19.48</v>
      </c>
      <c r="N79">
        <f t="shared" si="6"/>
        <v>85</v>
      </c>
      <c r="O79" s="154">
        <f t="shared" si="7"/>
        <v>0</v>
      </c>
      <c r="P79">
        <v>19.48</v>
      </c>
      <c r="Q79">
        <v>1.56</v>
      </c>
      <c r="R79">
        <v>5.52</v>
      </c>
      <c r="S79">
        <v>38.96</v>
      </c>
      <c r="T79">
        <v>19.48</v>
      </c>
      <c r="U79" s="156">
        <f t="shared" si="8"/>
        <v>85</v>
      </c>
      <c r="V79" s="154">
        <f t="shared" si="9"/>
        <v>0</v>
      </c>
    </row>
    <row r="80" spans="1:22">
      <c r="A80" t="s">
        <v>122</v>
      </c>
      <c r="B80">
        <f>PPCL!D80</f>
        <v>238</v>
      </c>
      <c r="C80">
        <f>PPCL!E80</f>
        <v>0</v>
      </c>
      <c r="D80">
        <f>PPCL!O80</f>
        <v>85</v>
      </c>
      <c r="E80">
        <f>PPCL!P80</f>
        <v>0</v>
      </c>
      <c r="F80">
        <f t="shared" si="10"/>
        <v>238</v>
      </c>
      <c r="G80">
        <f t="shared" si="11"/>
        <v>85</v>
      </c>
      <c r="H80" s="154"/>
      <c r="I80">
        <f>BRPL_EOD!AI80+BRPL_EOD!AJ80</f>
        <v>19.84</v>
      </c>
      <c r="J80">
        <f>BYPL_EOD!AI80+BYPL_EOD!AJ80</f>
        <v>1.68</v>
      </c>
      <c r="K80">
        <f>MES_EOD!AI80+MES_EOD!AJ80</f>
        <v>3.97</v>
      </c>
      <c r="L80">
        <f>NDMC_EOD!AI80+NDMC_EOD!AJ80</f>
        <v>39.68</v>
      </c>
      <c r="M80">
        <f>TPDDL_EOD!AI80+TPDDL_EOD!AJ80</f>
        <v>19.84</v>
      </c>
      <c r="N80">
        <f t="shared" si="6"/>
        <v>85.01</v>
      </c>
      <c r="O80" s="154">
        <f t="shared" si="7"/>
        <v>-1.0000000000005116E-2</v>
      </c>
      <c r="P80">
        <v>19.837666156922715</v>
      </c>
      <c r="Q80">
        <v>1.6798023761910361</v>
      </c>
      <c r="R80">
        <v>3.9695329961181036</v>
      </c>
      <c r="S80">
        <v>39.675332313845431</v>
      </c>
      <c r="T80">
        <v>19.837666156922715</v>
      </c>
      <c r="U80" s="156">
        <f t="shared" si="8"/>
        <v>85</v>
      </c>
      <c r="V80" s="154">
        <f t="shared" si="9"/>
        <v>0</v>
      </c>
    </row>
    <row r="81" spans="1:22">
      <c r="A81" t="s">
        <v>123</v>
      </c>
      <c r="B81">
        <f>PPCL!D81</f>
        <v>238</v>
      </c>
      <c r="C81">
        <f>PPCL!E81</f>
        <v>0</v>
      </c>
      <c r="D81">
        <f>PPCL!O81</f>
        <v>85</v>
      </c>
      <c r="E81">
        <f>PPCL!P81</f>
        <v>0</v>
      </c>
      <c r="F81">
        <f t="shared" si="10"/>
        <v>238</v>
      </c>
      <c r="G81">
        <f t="shared" si="11"/>
        <v>85</v>
      </c>
      <c r="H81" s="154"/>
      <c r="I81">
        <f>BRPL_EOD!AI81+BRPL_EOD!AJ81</f>
        <v>19.84</v>
      </c>
      <c r="J81">
        <f>BYPL_EOD!AI81+BYPL_EOD!AJ81</f>
        <v>1.68</v>
      </c>
      <c r="K81">
        <f>MES_EOD!AI81+MES_EOD!AJ81</f>
        <v>3.97</v>
      </c>
      <c r="L81">
        <f>NDMC_EOD!AI81+NDMC_EOD!AJ81</f>
        <v>39.68</v>
      </c>
      <c r="M81">
        <f>TPDDL_EOD!AI81+TPDDL_EOD!AJ81</f>
        <v>19.84</v>
      </c>
      <c r="N81">
        <f t="shared" si="6"/>
        <v>85.01</v>
      </c>
      <c r="O81" s="154">
        <f t="shared" si="7"/>
        <v>-1.0000000000005116E-2</v>
      </c>
      <c r="P81">
        <v>19.837666156922715</v>
      </c>
      <c r="Q81">
        <v>1.6798023761910361</v>
      </c>
      <c r="R81">
        <v>3.9695329961181036</v>
      </c>
      <c r="S81">
        <v>39.675332313845431</v>
      </c>
      <c r="T81">
        <v>19.837666156922715</v>
      </c>
      <c r="U81" s="156">
        <f t="shared" si="8"/>
        <v>85</v>
      </c>
      <c r="V81" s="154">
        <f t="shared" si="9"/>
        <v>0</v>
      </c>
    </row>
    <row r="82" spans="1:22">
      <c r="A82" t="s">
        <v>124</v>
      </c>
      <c r="B82">
        <f>PPCL!D82</f>
        <v>238</v>
      </c>
      <c r="C82">
        <f>PPCL!E82</f>
        <v>0</v>
      </c>
      <c r="D82">
        <f>PPCL!O82</f>
        <v>85</v>
      </c>
      <c r="E82">
        <f>PPCL!P82</f>
        <v>0</v>
      </c>
      <c r="F82">
        <f t="shared" si="10"/>
        <v>238</v>
      </c>
      <c r="G82">
        <f t="shared" si="11"/>
        <v>85</v>
      </c>
      <c r="H82" s="154"/>
      <c r="I82">
        <f>BRPL_EOD!AI82+BRPL_EOD!AJ82</f>
        <v>19.84</v>
      </c>
      <c r="J82">
        <f>BYPL_EOD!AI82+BYPL_EOD!AJ82</f>
        <v>1.68</v>
      </c>
      <c r="K82">
        <f>MES_EOD!AI82+MES_EOD!AJ82</f>
        <v>3.97</v>
      </c>
      <c r="L82">
        <f>NDMC_EOD!AI82+NDMC_EOD!AJ82</f>
        <v>39.68</v>
      </c>
      <c r="M82">
        <f>TPDDL_EOD!AI82+TPDDL_EOD!AJ82</f>
        <v>19.84</v>
      </c>
      <c r="N82">
        <f t="shared" si="6"/>
        <v>85.01</v>
      </c>
      <c r="O82" s="154">
        <f t="shared" si="7"/>
        <v>-1.0000000000005116E-2</v>
      </c>
      <c r="P82">
        <v>19.837666156922715</v>
      </c>
      <c r="Q82">
        <v>1.6798023761910361</v>
      </c>
      <c r="R82">
        <v>3.9695329961181036</v>
      </c>
      <c r="S82">
        <v>39.675332313845431</v>
      </c>
      <c r="T82">
        <v>19.837666156922715</v>
      </c>
      <c r="U82" s="156">
        <f t="shared" si="8"/>
        <v>85</v>
      </c>
      <c r="V82" s="154">
        <f t="shared" si="9"/>
        <v>0</v>
      </c>
    </row>
    <row r="83" spans="1:22">
      <c r="A83" t="s">
        <v>125</v>
      </c>
      <c r="B83">
        <f>PPCL!D83</f>
        <v>238</v>
      </c>
      <c r="C83">
        <f>PPCL!E83</f>
        <v>0</v>
      </c>
      <c r="D83">
        <f>PPCL!O83</f>
        <v>85</v>
      </c>
      <c r="E83">
        <f>PPCL!P83</f>
        <v>0</v>
      </c>
      <c r="F83">
        <f t="shared" si="10"/>
        <v>238</v>
      </c>
      <c r="G83">
        <f t="shared" si="11"/>
        <v>85</v>
      </c>
      <c r="H83" s="154"/>
      <c r="I83">
        <f>BRPL_EOD!AI83+BRPL_EOD!AJ83</f>
        <v>19.84</v>
      </c>
      <c r="J83">
        <f>BYPL_EOD!AI83+BYPL_EOD!AJ83</f>
        <v>1.68</v>
      </c>
      <c r="K83">
        <f>MES_EOD!AI83+MES_EOD!AJ83</f>
        <v>3.97</v>
      </c>
      <c r="L83">
        <f>NDMC_EOD!AI83+NDMC_EOD!AJ83</f>
        <v>39.68</v>
      </c>
      <c r="M83">
        <f>TPDDL_EOD!AI83+TPDDL_EOD!AJ83</f>
        <v>19.84</v>
      </c>
      <c r="N83">
        <f t="shared" si="6"/>
        <v>85.01</v>
      </c>
      <c r="O83" s="154">
        <f t="shared" si="7"/>
        <v>-1.0000000000005116E-2</v>
      </c>
      <c r="P83">
        <v>19.837666156922715</v>
      </c>
      <c r="Q83">
        <v>1.6798023761910361</v>
      </c>
      <c r="R83">
        <v>3.9695329961181036</v>
      </c>
      <c r="S83">
        <v>39.675332313845431</v>
      </c>
      <c r="T83">
        <v>19.837666156922715</v>
      </c>
      <c r="U83" s="156">
        <f t="shared" si="8"/>
        <v>85</v>
      </c>
      <c r="V83" s="154">
        <f t="shared" si="9"/>
        <v>0</v>
      </c>
    </row>
    <row r="84" spans="1:22">
      <c r="A84" t="s">
        <v>126</v>
      </c>
      <c r="B84">
        <f>PPCL!D84</f>
        <v>238</v>
      </c>
      <c r="C84">
        <f>PPCL!E84</f>
        <v>0</v>
      </c>
      <c r="D84">
        <f>PPCL!O84</f>
        <v>85</v>
      </c>
      <c r="E84">
        <f>PPCL!P84</f>
        <v>0</v>
      </c>
      <c r="F84">
        <f t="shared" si="10"/>
        <v>238</v>
      </c>
      <c r="G84">
        <f t="shared" si="11"/>
        <v>85</v>
      </c>
      <c r="H84" s="154"/>
      <c r="I84">
        <f>BRPL_EOD!AI84+BRPL_EOD!AJ84</f>
        <v>24.14</v>
      </c>
      <c r="J84">
        <f>BYPL_EOD!AI84+BYPL_EOD!AJ84</f>
        <v>3.74</v>
      </c>
      <c r="K84">
        <f>MES_EOD!AI84+MES_EOD!AJ84</f>
        <v>4.83</v>
      </c>
      <c r="L84">
        <f>NDMC_EOD!AI84+NDMC_EOD!AJ84</f>
        <v>28.16</v>
      </c>
      <c r="M84">
        <f>TPDDL_EOD!AI84+TPDDL_EOD!AJ84</f>
        <v>24.14</v>
      </c>
      <c r="N84">
        <f t="shared" si="6"/>
        <v>85.01</v>
      </c>
      <c r="O84" s="154">
        <f t="shared" si="7"/>
        <v>-1.0000000000005116E-2</v>
      </c>
      <c r="P84">
        <v>24.137160334078342</v>
      </c>
      <c r="Q84">
        <v>3.7395600517586165</v>
      </c>
      <c r="R84">
        <v>4.8294318315492291</v>
      </c>
      <c r="S84">
        <v>28.156687448535465</v>
      </c>
      <c r="T84">
        <v>24.137160334078342</v>
      </c>
      <c r="U84" s="156">
        <f t="shared" si="8"/>
        <v>85</v>
      </c>
      <c r="V84" s="154">
        <f t="shared" si="9"/>
        <v>0</v>
      </c>
    </row>
    <row r="85" spans="1:22">
      <c r="A85" t="s">
        <v>127</v>
      </c>
      <c r="B85">
        <f>PPCL!D85</f>
        <v>238</v>
      </c>
      <c r="C85">
        <f>PPCL!E85</f>
        <v>0</v>
      </c>
      <c r="D85">
        <f>PPCL!O85</f>
        <v>85</v>
      </c>
      <c r="E85">
        <f>PPCL!P85</f>
        <v>0</v>
      </c>
      <c r="F85">
        <f t="shared" si="10"/>
        <v>238</v>
      </c>
      <c r="G85">
        <f t="shared" si="11"/>
        <v>85</v>
      </c>
      <c r="H85" s="154"/>
      <c r="I85">
        <f>BRPL_EOD!AI85+BRPL_EOD!AJ85</f>
        <v>23.64</v>
      </c>
      <c r="J85">
        <f>BYPL_EOD!AI85+BYPL_EOD!AJ85</f>
        <v>3.43</v>
      </c>
      <c r="K85">
        <f>MES_EOD!AI85+MES_EOD!AJ85</f>
        <v>6.7</v>
      </c>
      <c r="L85">
        <f>NDMC_EOD!AI85+NDMC_EOD!AJ85</f>
        <v>27.58</v>
      </c>
      <c r="M85">
        <f>TPDDL_EOD!AI85+TPDDL_EOD!AJ85</f>
        <v>23.64</v>
      </c>
      <c r="N85">
        <f t="shared" si="6"/>
        <v>84.990000000000009</v>
      </c>
      <c r="O85" s="154">
        <f t="shared" si="7"/>
        <v>9.9999999999909051E-3</v>
      </c>
      <c r="P85">
        <v>23.642781503706317</v>
      </c>
      <c r="Q85">
        <v>3.4304035768913987</v>
      </c>
      <c r="R85">
        <v>6.700788328038592</v>
      </c>
      <c r="S85">
        <v>27.583245087657367</v>
      </c>
      <c r="T85">
        <v>23.642781503706317</v>
      </c>
      <c r="U85" s="156">
        <f t="shared" si="8"/>
        <v>85</v>
      </c>
      <c r="V85" s="154">
        <f t="shared" si="9"/>
        <v>0</v>
      </c>
    </row>
    <row r="86" spans="1:22">
      <c r="A86" t="s">
        <v>128</v>
      </c>
      <c r="B86">
        <f>PPCL!D86</f>
        <v>238</v>
      </c>
      <c r="C86">
        <f>PPCL!E86</f>
        <v>0</v>
      </c>
      <c r="D86">
        <f>PPCL!O86</f>
        <v>85</v>
      </c>
      <c r="E86">
        <f>PPCL!P86</f>
        <v>0</v>
      </c>
      <c r="F86">
        <f t="shared" si="10"/>
        <v>238</v>
      </c>
      <c r="G86">
        <f t="shared" si="11"/>
        <v>85</v>
      </c>
      <c r="H86" s="154"/>
      <c r="I86">
        <f>BRPL_EOD!AI86+BRPL_EOD!AJ86</f>
        <v>24.14</v>
      </c>
      <c r="J86">
        <f>BYPL_EOD!AI86+BYPL_EOD!AJ86</f>
        <v>3.74</v>
      </c>
      <c r="K86">
        <f>MES_EOD!AI86+MES_EOD!AJ86</f>
        <v>4.83</v>
      </c>
      <c r="L86">
        <f>NDMC_EOD!AI86+NDMC_EOD!AJ86</f>
        <v>28.16</v>
      </c>
      <c r="M86">
        <f>TPDDL_EOD!AI86+TPDDL_EOD!AJ86</f>
        <v>24.14</v>
      </c>
      <c r="N86">
        <f t="shared" si="6"/>
        <v>85.01</v>
      </c>
      <c r="O86" s="154">
        <f t="shared" si="7"/>
        <v>-1.0000000000005116E-2</v>
      </c>
      <c r="P86">
        <v>24.137160334078342</v>
      </c>
      <c r="Q86">
        <v>3.7395600517586165</v>
      </c>
      <c r="R86">
        <v>4.8294318315492291</v>
      </c>
      <c r="S86">
        <v>28.156687448535465</v>
      </c>
      <c r="T86">
        <v>24.137160334078342</v>
      </c>
      <c r="U86" s="156">
        <f t="shared" si="8"/>
        <v>85</v>
      </c>
      <c r="V86" s="154">
        <f t="shared" si="9"/>
        <v>0</v>
      </c>
    </row>
    <row r="87" spans="1:22">
      <c r="A87" t="s">
        <v>129</v>
      </c>
      <c r="B87">
        <f>PPCL!D87</f>
        <v>238</v>
      </c>
      <c r="C87">
        <f>PPCL!E87</f>
        <v>0</v>
      </c>
      <c r="D87">
        <f>PPCL!O87</f>
        <v>90</v>
      </c>
      <c r="E87">
        <f>PPCL!P87</f>
        <v>0</v>
      </c>
      <c r="F87">
        <f t="shared" si="10"/>
        <v>238</v>
      </c>
      <c r="G87">
        <f t="shared" si="11"/>
        <v>90</v>
      </c>
      <c r="H87" s="154"/>
      <c r="I87">
        <f>BRPL_EOD!AI87+BRPL_EOD!AJ87</f>
        <v>23.89</v>
      </c>
      <c r="J87">
        <f>BYPL_EOD!AI87+BYPL_EOD!AJ87</f>
        <v>9.58</v>
      </c>
      <c r="K87">
        <f>MES_EOD!AI87+MES_EOD!AJ87</f>
        <v>4.78</v>
      </c>
      <c r="L87">
        <f>NDMC_EOD!AI87+NDMC_EOD!AJ87</f>
        <v>27.87</v>
      </c>
      <c r="M87">
        <f>TPDDL_EOD!AI87+TPDDL_EOD!AJ87</f>
        <v>23.89</v>
      </c>
      <c r="N87">
        <f t="shared" si="6"/>
        <v>90.01</v>
      </c>
      <c r="O87" s="154">
        <f t="shared" si="7"/>
        <v>-1.0000000000005116E-2</v>
      </c>
      <c r="P87">
        <v>23.88734585046106</v>
      </c>
      <c r="Q87">
        <v>9.578935673814021</v>
      </c>
      <c r="R87">
        <v>4.7794689478946779</v>
      </c>
      <c r="S87">
        <v>27.86690367736918</v>
      </c>
      <c r="T87">
        <v>23.88734585046106</v>
      </c>
      <c r="U87" s="156">
        <f t="shared" si="8"/>
        <v>90</v>
      </c>
      <c r="V87" s="154">
        <f t="shared" si="9"/>
        <v>0</v>
      </c>
    </row>
    <row r="88" spans="1:22">
      <c r="A88" t="s">
        <v>130</v>
      </c>
      <c r="B88">
        <f>PPCL!D88</f>
        <v>238</v>
      </c>
      <c r="C88">
        <f>PPCL!E88</f>
        <v>0</v>
      </c>
      <c r="D88">
        <f>PPCL!O88</f>
        <v>84</v>
      </c>
      <c r="E88">
        <f>PPCL!P88</f>
        <v>0</v>
      </c>
      <c r="F88">
        <f t="shared" si="10"/>
        <v>238</v>
      </c>
      <c r="G88">
        <f t="shared" si="11"/>
        <v>84</v>
      </c>
      <c r="H88" s="154"/>
      <c r="I88">
        <f>BRPL_EOD!AI88+BRPL_EOD!AJ88</f>
        <v>22.3</v>
      </c>
      <c r="J88">
        <f>BYPL_EOD!AI88+BYPL_EOD!AJ88</f>
        <v>8.94</v>
      </c>
      <c r="K88">
        <f>MES_EOD!AI88+MES_EOD!AJ88</f>
        <v>4.46</v>
      </c>
      <c r="L88">
        <f>NDMC_EOD!AI88+NDMC_EOD!AJ88</f>
        <v>26.01</v>
      </c>
      <c r="M88">
        <f>TPDDL_EOD!AI88+TPDDL_EOD!AJ88</f>
        <v>22.3</v>
      </c>
      <c r="N88">
        <f t="shared" si="6"/>
        <v>84.01</v>
      </c>
      <c r="O88" s="154">
        <f t="shared" si="7"/>
        <v>-1.0000000000005116E-2</v>
      </c>
      <c r="P88">
        <v>22.297345554100701</v>
      </c>
      <c r="Q88">
        <v>8.9389358409713111</v>
      </c>
      <c r="R88">
        <v>4.4594691108201401</v>
      </c>
      <c r="S88">
        <v>26.006903940007142</v>
      </c>
      <c r="T88">
        <v>22.297345554100701</v>
      </c>
      <c r="U88" s="156">
        <f t="shared" si="8"/>
        <v>84</v>
      </c>
      <c r="V88" s="154">
        <f t="shared" si="9"/>
        <v>0</v>
      </c>
    </row>
    <row r="89" spans="1:22">
      <c r="A89" t="s">
        <v>131</v>
      </c>
      <c r="B89">
        <f>PPCL!D89</f>
        <v>238</v>
      </c>
      <c r="C89">
        <f>PPCL!E89</f>
        <v>0</v>
      </c>
      <c r="D89">
        <f>PPCL!O89</f>
        <v>84</v>
      </c>
      <c r="E89">
        <f>PPCL!P89</f>
        <v>0</v>
      </c>
      <c r="F89">
        <f t="shared" si="10"/>
        <v>238</v>
      </c>
      <c r="G89">
        <f t="shared" si="11"/>
        <v>84</v>
      </c>
      <c r="H89" s="154"/>
      <c r="I89">
        <f>BRPL_EOD!AI89+BRPL_EOD!AJ89</f>
        <v>22.3</v>
      </c>
      <c r="J89">
        <f>BYPL_EOD!AI89+BYPL_EOD!AJ89</f>
        <v>8.94</v>
      </c>
      <c r="K89">
        <f>MES_EOD!AI89+MES_EOD!AJ89</f>
        <v>4.46</v>
      </c>
      <c r="L89">
        <f>NDMC_EOD!AI89+NDMC_EOD!AJ89</f>
        <v>26.01</v>
      </c>
      <c r="M89">
        <f>TPDDL_EOD!AI89+TPDDL_EOD!AJ89</f>
        <v>22.3</v>
      </c>
      <c r="N89">
        <f t="shared" si="6"/>
        <v>84.01</v>
      </c>
      <c r="O89" s="154">
        <f t="shared" si="7"/>
        <v>-1.0000000000005116E-2</v>
      </c>
      <c r="P89">
        <v>22.297345554100701</v>
      </c>
      <c r="Q89">
        <v>8.9389358409713111</v>
      </c>
      <c r="R89">
        <v>4.4594691108201401</v>
      </c>
      <c r="S89">
        <v>26.006903940007142</v>
      </c>
      <c r="T89">
        <v>22.297345554100701</v>
      </c>
      <c r="U89" s="156">
        <f t="shared" si="8"/>
        <v>84</v>
      </c>
      <c r="V89" s="154">
        <f t="shared" si="9"/>
        <v>0</v>
      </c>
    </row>
    <row r="90" spans="1:22">
      <c r="A90" t="s">
        <v>132</v>
      </c>
      <c r="B90">
        <f>PPCL!D90</f>
        <v>238</v>
      </c>
      <c r="C90">
        <f>PPCL!E90</f>
        <v>0</v>
      </c>
      <c r="D90">
        <f>PPCL!O90</f>
        <v>84</v>
      </c>
      <c r="E90">
        <f>PPCL!P90</f>
        <v>0</v>
      </c>
      <c r="F90">
        <f t="shared" si="10"/>
        <v>238</v>
      </c>
      <c r="G90">
        <f t="shared" si="11"/>
        <v>84</v>
      </c>
      <c r="H90" s="154"/>
      <c r="I90">
        <f>BRPL_EOD!AI90+BRPL_EOD!AJ90</f>
        <v>22.3</v>
      </c>
      <c r="J90">
        <f>BYPL_EOD!AI90+BYPL_EOD!AJ90</f>
        <v>8.94</v>
      </c>
      <c r="K90">
        <f>MES_EOD!AI90+MES_EOD!AJ90</f>
        <v>4.46</v>
      </c>
      <c r="L90">
        <f>NDMC_EOD!AI90+NDMC_EOD!AJ90</f>
        <v>26.01</v>
      </c>
      <c r="M90">
        <f>TPDDL_EOD!AI90+TPDDL_EOD!AJ90</f>
        <v>22.3</v>
      </c>
      <c r="N90">
        <f t="shared" si="6"/>
        <v>84.01</v>
      </c>
      <c r="O90" s="154">
        <f t="shared" si="7"/>
        <v>-1.0000000000005116E-2</v>
      </c>
      <c r="P90">
        <v>22.297345554100701</v>
      </c>
      <c r="Q90">
        <v>8.9389358409713111</v>
      </c>
      <c r="R90">
        <v>4.4594691108201401</v>
      </c>
      <c r="S90">
        <v>26.006903940007142</v>
      </c>
      <c r="T90">
        <v>22.297345554100701</v>
      </c>
      <c r="U90" s="156">
        <f t="shared" si="8"/>
        <v>84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84</v>
      </c>
      <c r="E91">
        <f>PPCL!P91</f>
        <v>0</v>
      </c>
      <c r="F91">
        <f t="shared" si="10"/>
        <v>238</v>
      </c>
      <c r="G91">
        <f t="shared" si="11"/>
        <v>84</v>
      </c>
      <c r="H91" s="154"/>
      <c r="I91">
        <f>BRPL_EOD!AI91+BRPL_EOD!AJ91</f>
        <v>23.58</v>
      </c>
      <c r="J91">
        <f>BYPL_EOD!AI91+BYPL_EOD!AJ91</f>
        <v>2.66</v>
      </c>
      <c r="K91">
        <f>MES_EOD!AI91+MES_EOD!AJ91</f>
        <v>6.68</v>
      </c>
      <c r="L91">
        <f>NDMC_EOD!AI91+NDMC_EOD!AJ91</f>
        <v>27.5</v>
      </c>
      <c r="M91">
        <f>TPDDL_EOD!AI91+TPDDL_EOD!AJ91</f>
        <v>23.58</v>
      </c>
      <c r="N91">
        <f t="shared" si="6"/>
        <v>84</v>
      </c>
      <c r="O91" s="154">
        <f t="shared" si="7"/>
        <v>0</v>
      </c>
      <c r="P91">
        <v>23.58</v>
      </c>
      <c r="Q91">
        <v>2.66</v>
      </c>
      <c r="R91">
        <v>6.68</v>
      </c>
      <c r="S91">
        <v>27.5</v>
      </c>
      <c r="T91">
        <v>23.58</v>
      </c>
      <c r="U91" s="156">
        <f t="shared" si="8"/>
        <v>84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84</v>
      </c>
      <c r="E92">
        <f>PPCL!P92</f>
        <v>0</v>
      </c>
      <c r="F92">
        <f t="shared" si="10"/>
        <v>238</v>
      </c>
      <c r="G92">
        <f t="shared" si="11"/>
        <v>84</v>
      </c>
      <c r="H92" s="154"/>
      <c r="I92">
        <f>BRPL_EOD!AI92+BRPL_EOD!AJ92</f>
        <v>24.07</v>
      </c>
      <c r="J92">
        <f>BYPL_EOD!AI92+BYPL_EOD!AJ92</f>
        <v>2.97</v>
      </c>
      <c r="K92">
        <f>MES_EOD!AI92+MES_EOD!AJ92</f>
        <v>4.8099999999999996</v>
      </c>
      <c r="L92">
        <f>NDMC_EOD!AI92+NDMC_EOD!AJ92</f>
        <v>28.08</v>
      </c>
      <c r="M92">
        <f>TPDDL_EOD!AI92+TPDDL_EOD!AJ92</f>
        <v>24.07</v>
      </c>
      <c r="N92">
        <f t="shared" si="6"/>
        <v>84</v>
      </c>
      <c r="O92" s="154">
        <f t="shared" si="7"/>
        <v>0</v>
      </c>
      <c r="P92">
        <v>24.07</v>
      </c>
      <c r="Q92">
        <v>2.97</v>
      </c>
      <c r="R92">
        <v>4.8099999999999996</v>
      </c>
      <c r="S92">
        <v>28.08</v>
      </c>
      <c r="T92">
        <v>24.07</v>
      </c>
      <c r="U92" s="156">
        <f t="shared" si="8"/>
        <v>84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90</v>
      </c>
      <c r="E93">
        <f>PPCL!P93</f>
        <v>0</v>
      </c>
      <c r="F93">
        <f t="shared" si="10"/>
        <v>238</v>
      </c>
      <c r="G93">
        <f t="shared" si="11"/>
        <v>90</v>
      </c>
      <c r="H93" s="154"/>
      <c r="I93">
        <f>BRPL_EOD!AI93+BRPL_EOD!AJ93</f>
        <v>25.72</v>
      </c>
      <c r="J93">
        <f>BYPL_EOD!AI93+BYPL_EOD!AJ93</f>
        <v>3.4</v>
      </c>
      <c r="K93">
        <f>MES_EOD!AI93+MES_EOD!AJ93</f>
        <v>5.14</v>
      </c>
      <c r="L93">
        <f>NDMC_EOD!AI93+NDMC_EOD!AJ93</f>
        <v>30.01</v>
      </c>
      <c r="M93">
        <f>TPDDL_EOD!AI93+TPDDL_EOD!AJ93</f>
        <v>25.72</v>
      </c>
      <c r="N93">
        <f t="shared" si="6"/>
        <v>89.99</v>
      </c>
      <c r="O93" s="154">
        <f t="shared" si="7"/>
        <v>1.0000000000005116E-2</v>
      </c>
      <c r="P93">
        <v>25.722858095343927</v>
      </c>
      <c r="Q93">
        <v>3.4003778197577508</v>
      </c>
      <c r="R93">
        <v>5.1405711745749532</v>
      </c>
      <c r="S93">
        <v>30.013334814979444</v>
      </c>
      <c r="T93">
        <v>25.722858095343927</v>
      </c>
      <c r="U93" s="156">
        <f t="shared" si="8"/>
        <v>90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87</v>
      </c>
      <c r="E94">
        <f>PPCL!P94</f>
        <v>0</v>
      </c>
      <c r="F94">
        <f t="shared" si="10"/>
        <v>238</v>
      </c>
      <c r="G94">
        <f t="shared" si="11"/>
        <v>87</v>
      </c>
      <c r="H94" s="154"/>
      <c r="I94">
        <f>BRPL_EOD!AI94+BRPL_EOD!AJ94</f>
        <v>24.93</v>
      </c>
      <c r="J94">
        <f>BYPL_EOD!AI94+BYPL_EOD!AJ94</f>
        <v>3.07</v>
      </c>
      <c r="K94">
        <f>MES_EOD!AI94+MES_EOD!AJ94</f>
        <v>4.99</v>
      </c>
      <c r="L94">
        <f>NDMC_EOD!AI94+NDMC_EOD!AJ94</f>
        <v>29.08</v>
      </c>
      <c r="M94">
        <f>TPDDL_EOD!AI94+TPDDL_EOD!AJ94</f>
        <v>24.93</v>
      </c>
      <c r="N94">
        <f t="shared" si="6"/>
        <v>87</v>
      </c>
      <c r="O94" s="154">
        <f t="shared" si="7"/>
        <v>0</v>
      </c>
      <c r="P94">
        <v>24.93</v>
      </c>
      <c r="Q94">
        <v>3.07</v>
      </c>
      <c r="R94">
        <v>4.99</v>
      </c>
      <c r="S94">
        <v>29.08</v>
      </c>
      <c r="T94">
        <v>24.93</v>
      </c>
      <c r="U94" s="156">
        <f t="shared" si="8"/>
        <v>87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87</v>
      </c>
      <c r="E95">
        <f>PPCL!P95</f>
        <v>0</v>
      </c>
      <c r="F95">
        <f t="shared" si="10"/>
        <v>238</v>
      </c>
      <c r="G95">
        <f t="shared" si="11"/>
        <v>87</v>
      </c>
      <c r="H95" s="154"/>
      <c r="I95">
        <f>BRPL_EOD!AI95+BRPL_EOD!AJ95</f>
        <v>24.93</v>
      </c>
      <c r="J95">
        <f>BYPL_EOD!AI95+BYPL_EOD!AJ95</f>
        <v>3.07</v>
      </c>
      <c r="K95">
        <f>MES_EOD!AI95+MES_EOD!AJ95</f>
        <v>4.99</v>
      </c>
      <c r="L95">
        <f>NDMC_EOD!AI95+NDMC_EOD!AJ95</f>
        <v>29.08</v>
      </c>
      <c r="M95">
        <f>TPDDL_EOD!AI95+TPDDL_EOD!AJ95</f>
        <v>24.93</v>
      </c>
      <c r="N95">
        <f t="shared" si="6"/>
        <v>87</v>
      </c>
      <c r="O95" s="154">
        <f t="shared" si="7"/>
        <v>0</v>
      </c>
      <c r="P95">
        <v>24.93</v>
      </c>
      <c r="Q95">
        <v>3.07</v>
      </c>
      <c r="R95">
        <v>4.99</v>
      </c>
      <c r="S95">
        <v>29.08</v>
      </c>
      <c r="T95">
        <v>24.93</v>
      </c>
      <c r="U95" s="156">
        <f t="shared" si="8"/>
        <v>87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87</v>
      </c>
      <c r="E96">
        <f>PPCL!P96</f>
        <v>0</v>
      </c>
      <c r="F96">
        <f t="shared" si="10"/>
        <v>238</v>
      </c>
      <c r="G96">
        <f t="shared" si="11"/>
        <v>87</v>
      </c>
      <c r="H96" s="154"/>
      <c r="I96">
        <f>BRPL_EOD!AI96+BRPL_EOD!AJ96</f>
        <v>24.93</v>
      </c>
      <c r="J96">
        <f>BYPL_EOD!AI96+BYPL_EOD!AJ96</f>
        <v>3.07</v>
      </c>
      <c r="K96">
        <f>MES_EOD!AI96+MES_EOD!AJ96</f>
        <v>4.99</v>
      </c>
      <c r="L96">
        <f>NDMC_EOD!AI96+NDMC_EOD!AJ96</f>
        <v>29.08</v>
      </c>
      <c r="M96">
        <f>TPDDL_EOD!AI96+TPDDL_EOD!AJ96</f>
        <v>24.93</v>
      </c>
      <c r="N96">
        <f t="shared" si="6"/>
        <v>87</v>
      </c>
      <c r="O96" s="154">
        <f t="shared" si="7"/>
        <v>0</v>
      </c>
      <c r="P96">
        <v>24.93</v>
      </c>
      <c r="Q96">
        <v>3.07</v>
      </c>
      <c r="R96">
        <v>4.99</v>
      </c>
      <c r="S96">
        <v>29.08</v>
      </c>
      <c r="T96">
        <v>24.93</v>
      </c>
      <c r="U96" s="156">
        <f t="shared" si="8"/>
        <v>87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87</v>
      </c>
      <c r="E97">
        <f>PPCL!P97</f>
        <v>0</v>
      </c>
      <c r="F97">
        <f t="shared" si="10"/>
        <v>238</v>
      </c>
      <c r="G97">
        <f t="shared" si="11"/>
        <v>87</v>
      </c>
      <c r="H97" s="154"/>
      <c r="I97">
        <f>BRPL_EOD!AI97+BRPL_EOD!AJ97</f>
        <v>23.29</v>
      </c>
      <c r="J97">
        <f>BYPL_EOD!AI97+BYPL_EOD!AJ97</f>
        <v>6.66</v>
      </c>
      <c r="K97">
        <f>MES_EOD!AI97+MES_EOD!AJ97</f>
        <v>6.6</v>
      </c>
      <c r="L97">
        <f>NDMC_EOD!AI97+NDMC_EOD!AJ97</f>
        <v>27.17</v>
      </c>
      <c r="M97">
        <f>TPDDL_EOD!AI97+TPDDL_EOD!AJ97</f>
        <v>23.29</v>
      </c>
      <c r="N97">
        <f t="shared" si="6"/>
        <v>87.009999999999991</v>
      </c>
      <c r="O97" s="154">
        <f t="shared" si="7"/>
        <v>-9.9999999999909051E-3</v>
      </c>
      <c r="P97">
        <v>23.287323296172854</v>
      </c>
      <c r="Q97">
        <v>6.6592345707389962</v>
      </c>
      <c r="R97">
        <v>6.5992414664981043</v>
      </c>
      <c r="S97">
        <v>27.166877370417197</v>
      </c>
      <c r="T97">
        <v>23.287323296172854</v>
      </c>
      <c r="U97" s="156">
        <f t="shared" si="8"/>
        <v>87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87</v>
      </c>
      <c r="E98">
        <f>PPCL!P98</f>
        <v>0</v>
      </c>
      <c r="F98">
        <f t="shared" si="10"/>
        <v>238</v>
      </c>
      <c r="G98">
        <f t="shared" si="11"/>
        <v>87</v>
      </c>
      <c r="H98" s="154"/>
      <c r="I98">
        <f>BRPL_EOD!AI98+BRPL_EOD!AJ98</f>
        <v>24.93</v>
      </c>
      <c r="J98">
        <f>BYPL_EOD!AI98+BYPL_EOD!AJ98</f>
        <v>3.07</v>
      </c>
      <c r="K98">
        <f>MES_EOD!AI98+MES_EOD!AJ98</f>
        <v>4.99</v>
      </c>
      <c r="L98">
        <f>NDMC_EOD!AI98+NDMC_EOD!AJ98</f>
        <v>29.08</v>
      </c>
      <c r="M98">
        <f>TPDDL_EOD!AI98+TPDDL_EOD!AJ98</f>
        <v>24.93</v>
      </c>
      <c r="N98">
        <f t="shared" si="6"/>
        <v>87</v>
      </c>
      <c r="O98" s="154">
        <f t="shared" si="7"/>
        <v>0</v>
      </c>
      <c r="P98">
        <v>24.93</v>
      </c>
      <c r="Q98">
        <v>3.07</v>
      </c>
      <c r="R98">
        <v>4.99</v>
      </c>
      <c r="S98">
        <v>29.08</v>
      </c>
      <c r="T98">
        <v>24.93</v>
      </c>
      <c r="U98" s="156">
        <f t="shared" si="8"/>
        <v>87</v>
      </c>
      <c r="V98" s="154">
        <f t="shared" si="9"/>
        <v>0</v>
      </c>
    </row>
    <row r="99" spans="1:22">
      <c r="A99" s="156" t="s">
        <v>350</v>
      </c>
      <c r="B99" s="156">
        <f>SUM(B3:B98)/4000</f>
        <v>5.7469999999999999</v>
      </c>
      <c r="C99" s="156">
        <f t="shared" ref="C99:U99" si="12">SUM(C3:C98)/4000</f>
        <v>0</v>
      </c>
      <c r="D99" s="156">
        <f t="shared" si="12"/>
        <v>1.9337500000000001</v>
      </c>
      <c r="E99" s="156">
        <f t="shared" si="12"/>
        <v>0.05</v>
      </c>
      <c r="F99" s="156">
        <f t="shared" si="12"/>
        <v>5.7469999999999999</v>
      </c>
      <c r="G99" s="156">
        <f t="shared" si="12"/>
        <v>1.9837499999999999</v>
      </c>
      <c r="H99" s="156"/>
      <c r="I99" s="156">
        <f t="shared" si="12"/>
        <v>0.58273749999999991</v>
      </c>
      <c r="J99" s="156">
        <f t="shared" si="12"/>
        <v>0.20308250000000003</v>
      </c>
      <c r="K99" s="156">
        <f t="shared" si="12"/>
        <v>6.8037500000000015E-2</v>
      </c>
      <c r="L99" s="156">
        <f t="shared" si="12"/>
        <v>0.75476500000000002</v>
      </c>
      <c r="M99" s="156">
        <f t="shared" si="12"/>
        <v>0.58273749999999991</v>
      </c>
      <c r="N99" s="156">
        <f t="shared" si="12"/>
        <v>2.1913600000000013</v>
      </c>
      <c r="O99" s="156">
        <f t="shared" si="12"/>
        <v>-0.20760999999999991</v>
      </c>
      <c r="P99" s="156">
        <f t="shared" si="12"/>
        <v>0.52759673108412253</v>
      </c>
      <c r="Q99" s="156">
        <f t="shared" si="12"/>
        <v>0.180039212083769</v>
      </c>
      <c r="R99" s="156">
        <f t="shared" si="12"/>
        <v>6.7262827929419816E-2</v>
      </c>
      <c r="S99" s="156">
        <f t="shared" si="12"/>
        <v>0.68125449781856651</v>
      </c>
      <c r="T99" s="156">
        <f t="shared" si="12"/>
        <v>0.52759673108412253</v>
      </c>
      <c r="U99" s="156">
        <f t="shared" si="12"/>
        <v>1.9837499999999999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36.08</v>
      </c>
      <c r="O3" s="154">
        <f t="shared" ref="O3:O66" si="1">G3-N3</f>
        <v>0.52000000000000313</v>
      </c>
      <c r="P3">
        <v>15.074168514412417</v>
      </c>
      <c r="Q3">
        <v>8.2573170731707322</v>
      </c>
      <c r="R3">
        <v>0</v>
      </c>
      <c r="S3">
        <v>2.1099778270509981</v>
      </c>
      <c r="T3">
        <v>11.158536585365855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36.08</v>
      </c>
      <c r="O4" s="154">
        <f t="shared" si="1"/>
        <v>0.52000000000000313</v>
      </c>
      <c r="P4">
        <v>15.074168514412417</v>
      </c>
      <c r="Q4">
        <v>8.2573170731707322</v>
      </c>
      <c r="R4">
        <v>0</v>
      </c>
      <c r="S4">
        <v>2.1099778270509981</v>
      </c>
      <c r="T4">
        <v>11.158536585365855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36.08</v>
      </c>
      <c r="O5" s="154">
        <f t="shared" si="1"/>
        <v>0.52000000000000313</v>
      </c>
      <c r="P5">
        <v>15.074168514412417</v>
      </c>
      <c r="Q5">
        <v>8.2573170731707322</v>
      </c>
      <c r="R5">
        <v>0</v>
      </c>
      <c r="S5">
        <v>2.1099778270509981</v>
      </c>
      <c r="T5">
        <v>11.158536585365855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36.08</v>
      </c>
      <c r="O6" s="154">
        <f t="shared" si="1"/>
        <v>0.52000000000000313</v>
      </c>
      <c r="P6">
        <v>15.074168514412417</v>
      </c>
      <c r="Q6">
        <v>8.2573170731707322</v>
      </c>
      <c r="R6">
        <v>0</v>
      </c>
      <c r="S6">
        <v>2.1099778270509981</v>
      </c>
      <c r="T6">
        <v>11.158536585365855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36.08</v>
      </c>
      <c r="O7" s="154">
        <f t="shared" si="1"/>
        <v>0.52000000000000313</v>
      </c>
      <c r="P7">
        <v>15.074168514412417</v>
      </c>
      <c r="Q7">
        <v>8.2573170731707322</v>
      </c>
      <c r="R7">
        <v>0</v>
      </c>
      <c r="S7">
        <v>2.1099778270509981</v>
      </c>
      <c r="T7">
        <v>11.158536585365855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2.08</v>
      </c>
      <c r="M8">
        <f>TPDDL_EOD!AC8+TPDDL_EOD!AD8</f>
        <v>11</v>
      </c>
      <c r="N8">
        <f t="shared" si="0"/>
        <v>36.08</v>
      </c>
      <c r="O8" s="154">
        <f t="shared" si="1"/>
        <v>0.52000000000000313</v>
      </c>
      <c r="P8">
        <v>15.074168514412417</v>
      </c>
      <c r="Q8">
        <v>8.2573170731707322</v>
      </c>
      <c r="R8">
        <v>0</v>
      </c>
      <c r="S8">
        <v>2.1099778270509981</v>
      </c>
      <c r="T8">
        <v>11.158536585365855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2.08</v>
      </c>
      <c r="M9">
        <f>TPDDL_EOD!AC9+TPDDL_EOD!AD9</f>
        <v>11</v>
      </c>
      <c r="N9">
        <f t="shared" si="0"/>
        <v>36.08</v>
      </c>
      <c r="O9" s="154">
        <f t="shared" si="1"/>
        <v>0.52000000000000313</v>
      </c>
      <c r="P9">
        <v>15.074168514412417</v>
      </c>
      <c r="Q9">
        <v>8.2573170731707322</v>
      </c>
      <c r="R9">
        <v>0</v>
      </c>
      <c r="S9">
        <v>2.1099778270509981</v>
      </c>
      <c r="T9">
        <v>11.158536585365855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2.08</v>
      </c>
      <c r="M10">
        <f>TPDDL_EOD!AC10+TPDDL_EOD!AD10</f>
        <v>11</v>
      </c>
      <c r="N10">
        <f t="shared" si="0"/>
        <v>36.08</v>
      </c>
      <c r="O10" s="154">
        <f t="shared" si="1"/>
        <v>0.52000000000000313</v>
      </c>
      <c r="P10">
        <v>15.074168514412417</v>
      </c>
      <c r="Q10">
        <v>8.2573170731707322</v>
      </c>
      <c r="R10">
        <v>0</v>
      </c>
      <c r="S10">
        <v>2.1099778270509981</v>
      </c>
      <c r="T10">
        <v>11.158536585365855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36.08</v>
      </c>
      <c r="O11" s="154">
        <f t="shared" si="1"/>
        <v>0.52000000000000313</v>
      </c>
      <c r="P11">
        <v>15.074168514412417</v>
      </c>
      <c r="Q11">
        <v>8.2573170731707322</v>
      </c>
      <c r="R11">
        <v>0</v>
      </c>
      <c r="S11">
        <v>2.1099778270509981</v>
      </c>
      <c r="T11">
        <v>11.158536585365855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2.08</v>
      </c>
      <c r="M12">
        <f>TPDDL_EOD!AC12+TPDDL_EOD!AD12</f>
        <v>11</v>
      </c>
      <c r="N12">
        <f t="shared" si="0"/>
        <v>36.08</v>
      </c>
      <c r="O12" s="154">
        <f t="shared" si="1"/>
        <v>0.52000000000000313</v>
      </c>
      <c r="P12">
        <v>15.074168514412417</v>
      </c>
      <c r="Q12">
        <v>8.2573170731707322</v>
      </c>
      <c r="R12">
        <v>0</v>
      </c>
      <c r="S12">
        <v>2.1099778270509981</v>
      </c>
      <c r="T12">
        <v>11.158536585365855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2.08</v>
      </c>
      <c r="M13">
        <f>TPDDL_EOD!AC13+TPDDL_EOD!AD13</f>
        <v>11</v>
      </c>
      <c r="N13">
        <f t="shared" si="0"/>
        <v>36.08</v>
      </c>
      <c r="O13" s="154">
        <f t="shared" si="1"/>
        <v>0.52000000000000313</v>
      </c>
      <c r="P13">
        <v>15.074168514412417</v>
      </c>
      <c r="Q13">
        <v>8.2573170731707322</v>
      </c>
      <c r="R13">
        <v>0</v>
      </c>
      <c r="S13">
        <v>2.1099778270509981</v>
      </c>
      <c r="T13">
        <v>11.158536585365855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2.08</v>
      </c>
      <c r="M14">
        <f>TPDDL_EOD!AC14+TPDDL_EOD!AD14</f>
        <v>11</v>
      </c>
      <c r="N14">
        <f t="shared" si="0"/>
        <v>36.08</v>
      </c>
      <c r="O14" s="154">
        <f t="shared" si="1"/>
        <v>0.52000000000000313</v>
      </c>
      <c r="P14">
        <v>15.074168514412417</v>
      </c>
      <c r="Q14">
        <v>8.2573170731707322</v>
      </c>
      <c r="R14">
        <v>0</v>
      </c>
      <c r="S14">
        <v>2.1099778270509981</v>
      </c>
      <c r="T14">
        <v>11.158536585365855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2.08</v>
      </c>
      <c r="M15">
        <f>TPDDL_EOD!AC15+TPDDL_EOD!AD15</f>
        <v>11</v>
      </c>
      <c r="N15">
        <f t="shared" si="0"/>
        <v>36.08</v>
      </c>
      <c r="O15" s="154">
        <f t="shared" si="1"/>
        <v>0.52000000000000313</v>
      </c>
      <c r="P15">
        <v>15.074168514412417</v>
      </c>
      <c r="Q15">
        <v>8.2573170731707322</v>
      </c>
      <c r="R15">
        <v>0</v>
      </c>
      <c r="S15">
        <v>2.1099778270509981</v>
      </c>
      <c r="T15">
        <v>11.158536585365855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2.08</v>
      </c>
      <c r="M16">
        <f>TPDDL_EOD!AC16+TPDDL_EOD!AD16</f>
        <v>11</v>
      </c>
      <c r="N16">
        <f t="shared" si="0"/>
        <v>36.08</v>
      </c>
      <c r="O16" s="154">
        <f t="shared" si="1"/>
        <v>0.52000000000000313</v>
      </c>
      <c r="P16">
        <v>15.074168514412417</v>
      </c>
      <c r="Q16">
        <v>8.2573170731707322</v>
      </c>
      <c r="R16">
        <v>0</v>
      </c>
      <c r="S16">
        <v>2.1099778270509981</v>
      </c>
      <c r="T16">
        <v>11.158536585365855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2.08</v>
      </c>
      <c r="M17">
        <f>TPDDL_EOD!AC17+TPDDL_EOD!AD17</f>
        <v>11</v>
      </c>
      <c r="N17">
        <f t="shared" si="0"/>
        <v>36.08</v>
      </c>
      <c r="O17" s="154">
        <f t="shared" si="1"/>
        <v>0.52000000000000313</v>
      </c>
      <c r="P17">
        <v>15.074168514412417</v>
      </c>
      <c r="Q17">
        <v>8.2573170731707322</v>
      </c>
      <c r="R17">
        <v>0</v>
      </c>
      <c r="S17">
        <v>2.1099778270509981</v>
      </c>
      <c r="T17">
        <v>11.158536585365855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2.08</v>
      </c>
      <c r="M18">
        <f>TPDDL_EOD!AC18+TPDDL_EOD!AD18</f>
        <v>11</v>
      </c>
      <c r="N18">
        <f t="shared" si="0"/>
        <v>36.08</v>
      </c>
      <c r="O18" s="154">
        <f t="shared" si="1"/>
        <v>0.52000000000000313</v>
      </c>
      <c r="P18">
        <v>15.074168514412417</v>
      </c>
      <c r="Q18">
        <v>8.2573170731707322</v>
      </c>
      <c r="R18">
        <v>0</v>
      </c>
      <c r="S18">
        <v>2.1099778270509981</v>
      </c>
      <c r="T18">
        <v>11.158536585365855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2.08</v>
      </c>
      <c r="M19">
        <f>TPDDL_EOD!AC19+TPDDL_EOD!AD19</f>
        <v>11</v>
      </c>
      <c r="N19">
        <f t="shared" si="0"/>
        <v>36.08</v>
      </c>
      <c r="O19" s="154">
        <f t="shared" si="1"/>
        <v>0.52000000000000313</v>
      </c>
      <c r="P19">
        <v>15.074168514412417</v>
      </c>
      <c r="Q19">
        <v>8.2573170731707322</v>
      </c>
      <c r="R19">
        <v>0</v>
      </c>
      <c r="S19">
        <v>2.1099778270509981</v>
      </c>
      <c r="T19">
        <v>11.158536585365855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36.08</v>
      </c>
      <c r="O20" s="154">
        <f t="shared" si="1"/>
        <v>0.52000000000000313</v>
      </c>
      <c r="P20">
        <v>15.074168514412417</v>
      </c>
      <c r="Q20">
        <v>8.2573170731707322</v>
      </c>
      <c r="R20">
        <v>0</v>
      </c>
      <c r="S20">
        <v>2.1099778270509981</v>
      </c>
      <c r="T20">
        <v>11.158536585365855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36.08</v>
      </c>
      <c r="O21" s="154">
        <f t="shared" si="1"/>
        <v>0.52000000000000313</v>
      </c>
      <c r="P21">
        <v>15.074168514412417</v>
      </c>
      <c r="Q21">
        <v>8.2573170731707322</v>
      </c>
      <c r="R21">
        <v>0</v>
      </c>
      <c r="S21">
        <v>2.1099778270509981</v>
      </c>
      <c r="T21">
        <v>11.158536585365855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15.47</v>
      </c>
      <c r="J22">
        <f>BYPL_EOD!AC22+BYPL_EOD!AD22</f>
        <v>8.4700000000000006</v>
      </c>
      <c r="K22">
        <f>MES_EOD!AC22+MES_EOD!AD22</f>
        <v>0</v>
      </c>
      <c r="L22">
        <f>NDMC_EOD!AC22+NDMC_EOD!AD22</f>
        <v>2.08</v>
      </c>
      <c r="M22">
        <f>TPDDL_EOD!AC22+TPDDL_EOD!AD22</f>
        <v>11.05</v>
      </c>
      <c r="N22">
        <f t="shared" si="0"/>
        <v>37.070000000000007</v>
      </c>
      <c r="O22" s="154">
        <f t="shared" si="1"/>
        <v>0.52999999999999403</v>
      </c>
      <c r="P22">
        <v>15.691178850822766</v>
      </c>
      <c r="Q22">
        <v>8.5910979228486646</v>
      </c>
      <c r="R22">
        <v>0</v>
      </c>
      <c r="S22">
        <v>2.1097383328837331</v>
      </c>
      <c r="T22">
        <v>11.207984893444833</v>
      </c>
      <c r="U22" s="156">
        <f t="shared" si="2"/>
        <v>37.599999999999994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15.47</v>
      </c>
      <c r="J23">
        <f>BYPL_EOD!AC23+BYPL_EOD!AD23</f>
        <v>8.4700000000000006</v>
      </c>
      <c r="K23">
        <f>MES_EOD!AC23+MES_EOD!AD23</f>
        <v>0</v>
      </c>
      <c r="L23">
        <f>NDMC_EOD!AC23+NDMC_EOD!AD23</f>
        <v>2.08</v>
      </c>
      <c r="M23">
        <f>TPDDL_EOD!AC23+TPDDL_EOD!AD23</f>
        <v>11.05</v>
      </c>
      <c r="N23">
        <f t="shared" si="0"/>
        <v>37.070000000000007</v>
      </c>
      <c r="O23" s="154">
        <f t="shared" si="1"/>
        <v>0.52999999999999403</v>
      </c>
      <c r="P23">
        <v>15.691178850822766</v>
      </c>
      <c r="Q23">
        <v>8.5910979228486646</v>
      </c>
      <c r="R23">
        <v>0</v>
      </c>
      <c r="S23">
        <v>2.1097383328837331</v>
      </c>
      <c r="T23">
        <v>11.207984893444833</v>
      </c>
      <c r="U23" s="156">
        <f t="shared" si="2"/>
        <v>37.599999999999994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15.47</v>
      </c>
      <c r="J24">
        <f>BYPL_EOD!AC24+BYPL_EOD!AD24</f>
        <v>8.4700000000000006</v>
      </c>
      <c r="K24">
        <f>MES_EOD!AC24+MES_EOD!AD24</f>
        <v>0</v>
      </c>
      <c r="L24">
        <f>NDMC_EOD!AC24+NDMC_EOD!AD24</f>
        <v>2.08</v>
      </c>
      <c r="M24">
        <f>TPDDL_EOD!AC24+TPDDL_EOD!AD24</f>
        <v>11.05</v>
      </c>
      <c r="N24">
        <f t="shared" si="0"/>
        <v>37.070000000000007</v>
      </c>
      <c r="O24" s="154">
        <f t="shared" si="1"/>
        <v>0.52999999999999403</v>
      </c>
      <c r="P24">
        <v>15.691178850822766</v>
      </c>
      <c r="Q24">
        <v>8.5910979228486646</v>
      </c>
      <c r="R24">
        <v>0</v>
      </c>
      <c r="S24">
        <v>2.1097383328837331</v>
      </c>
      <c r="T24">
        <v>11.207984893444833</v>
      </c>
      <c r="U24" s="156">
        <f t="shared" si="2"/>
        <v>37.599999999999994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15.47</v>
      </c>
      <c r="J25">
        <f>BYPL_EOD!AC25+BYPL_EOD!AD25</f>
        <v>8.4700000000000006</v>
      </c>
      <c r="K25">
        <f>MES_EOD!AC25+MES_EOD!AD25</f>
        <v>0</v>
      </c>
      <c r="L25">
        <f>NDMC_EOD!AC25+NDMC_EOD!AD25</f>
        <v>2.08</v>
      </c>
      <c r="M25">
        <f>TPDDL_EOD!AC25+TPDDL_EOD!AD25</f>
        <v>11.05</v>
      </c>
      <c r="N25">
        <f t="shared" si="0"/>
        <v>37.070000000000007</v>
      </c>
      <c r="O25" s="154">
        <f t="shared" si="1"/>
        <v>0.52999999999999403</v>
      </c>
      <c r="P25">
        <v>15.691178850822766</v>
      </c>
      <c r="Q25">
        <v>8.5910979228486646</v>
      </c>
      <c r="R25">
        <v>0</v>
      </c>
      <c r="S25">
        <v>2.1097383328837331</v>
      </c>
      <c r="T25">
        <v>11.207984893444833</v>
      </c>
      <c r="U25" s="156">
        <f t="shared" si="2"/>
        <v>37.599999999999994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15.47</v>
      </c>
      <c r="J26">
        <f>BYPL_EOD!AC26+BYPL_EOD!AD26</f>
        <v>8.4700000000000006</v>
      </c>
      <c r="K26">
        <f>MES_EOD!AC26+MES_EOD!AD26</f>
        <v>0</v>
      </c>
      <c r="L26">
        <f>NDMC_EOD!AC26+NDMC_EOD!AD26</f>
        <v>2.08</v>
      </c>
      <c r="M26">
        <f>TPDDL_EOD!AC26+TPDDL_EOD!AD26</f>
        <v>11.05</v>
      </c>
      <c r="N26">
        <f t="shared" si="0"/>
        <v>37.070000000000007</v>
      </c>
      <c r="O26" s="154">
        <f t="shared" si="1"/>
        <v>0.52999999999999403</v>
      </c>
      <c r="P26">
        <v>15.691178850822766</v>
      </c>
      <c r="Q26">
        <v>8.5910979228486646</v>
      </c>
      <c r="R26">
        <v>0</v>
      </c>
      <c r="S26">
        <v>2.1097383328837331</v>
      </c>
      <c r="T26">
        <v>11.207984893444833</v>
      </c>
      <c r="U26" s="156">
        <f t="shared" si="2"/>
        <v>37.599999999999994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15.91</v>
      </c>
      <c r="J27">
        <f>BYPL_EOD!AC27+BYPL_EOD!AD27</f>
        <v>8.7100000000000009</v>
      </c>
      <c r="K27">
        <f>MES_EOD!AC27+MES_EOD!AD27</f>
        <v>0</v>
      </c>
      <c r="L27">
        <f>NDMC_EOD!AC27+NDMC_EOD!AD27</f>
        <v>2.08</v>
      </c>
      <c r="M27">
        <f>TPDDL_EOD!AC27+TPDDL_EOD!AD27</f>
        <v>11.37</v>
      </c>
      <c r="N27">
        <f t="shared" si="0"/>
        <v>38.07</v>
      </c>
      <c r="O27" s="154">
        <f t="shared" si="1"/>
        <v>0.53000000000000114</v>
      </c>
      <c r="P27">
        <v>16.131494615182557</v>
      </c>
      <c r="Q27">
        <v>8.8312582085631739</v>
      </c>
      <c r="R27">
        <v>0</v>
      </c>
      <c r="S27">
        <v>2.1089571841344892</v>
      </c>
      <c r="T27">
        <v>11.528289992119779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15.91</v>
      </c>
      <c r="J28">
        <f>BYPL_EOD!AC28+BYPL_EOD!AD28</f>
        <v>8.7100000000000009</v>
      </c>
      <c r="K28">
        <f>MES_EOD!AC28+MES_EOD!AD28</f>
        <v>0</v>
      </c>
      <c r="L28">
        <f>NDMC_EOD!AC28+NDMC_EOD!AD28</f>
        <v>2.08</v>
      </c>
      <c r="M28">
        <f>TPDDL_EOD!AC28+TPDDL_EOD!AD28</f>
        <v>11.37</v>
      </c>
      <c r="N28">
        <f t="shared" si="0"/>
        <v>38.07</v>
      </c>
      <c r="O28" s="154">
        <f t="shared" si="1"/>
        <v>0.53000000000000114</v>
      </c>
      <c r="P28">
        <v>16.131494615182557</v>
      </c>
      <c r="Q28">
        <v>8.8312582085631739</v>
      </c>
      <c r="R28">
        <v>0</v>
      </c>
      <c r="S28">
        <v>2.1089571841344892</v>
      </c>
      <c r="T28">
        <v>11.528289992119779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15.91</v>
      </c>
      <c r="J29">
        <f>BYPL_EOD!AC29+BYPL_EOD!AD29</f>
        <v>8.7100000000000009</v>
      </c>
      <c r="K29">
        <f>MES_EOD!AC29+MES_EOD!AD29</f>
        <v>0</v>
      </c>
      <c r="L29">
        <f>NDMC_EOD!AC29+NDMC_EOD!AD29</f>
        <v>2.08</v>
      </c>
      <c r="M29">
        <f>TPDDL_EOD!AC29+TPDDL_EOD!AD29</f>
        <v>11.37</v>
      </c>
      <c r="N29">
        <f t="shared" si="0"/>
        <v>38.07</v>
      </c>
      <c r="O29" s="154">
        <f t="shared" si="1"/>
        <v>0.53000000000000114</v>
      </c>
      <c r="P29">
        <v>16.131494615182557</v>
      </c>
      <c r="Q29">
        <v>8.8312582085631739</v>
      </c>
      <c r="R29">
        <v>0</v>
      </c>
      <c r="S29">
        <v>2.1089571841344892</v>
      </c>
      <c r="T29">
        <v>11.528289992119779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15.91</v>
      </c>
      <c r="J30">
        <f>BYPL_EOD!AC30+BYPL_EOD!AD30</f>
        <v>8.7100000000000009</v>
      </c>
      <c r="K30">
        <f>MES_EOD!AC30+MES_EOD!AD30</f>
        <v>0</v>
      </c>
      <c r="L30">
        <f>NDMC_EOD!AC30+NDMC_EOD!AD30</f>
        <v>2.08</v>
      </c>
      <c r="M30">
        <f>TPDDL_EOD!AC30+TPDDL_EOD!AD30</f>
        <v>11.37</v>
      </c>
      <c r="N30">
        <f t="shared" si="0"/>
        <v>38.07</v>
      </c>
      <c r="O30" s="154">
        <f t="shared" si="1"/>
        <v>0.53000000000000114</v>
      </c>
      <c r="P30">
        <v>16.131494615182557</v>
      </c>
      <c r="Q30">
        <v>8.8312582085631739</v>
      </c>
      <c r="R30">
        <v>0</v>
      </c>
      <c r="S30">
        <v>2.1089571841344892</v>
      </c>
      <c r="T30">
        <v>11.528289992119779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15.91</v>
      </c>
      <c r="J31">
        <f>BYPL_EOD!AC31+BYPL_EOD!AD31</f>
        <v>8.7100000000000009</v>
      </c>
      <c r="K31">
        <f>MES_EOD!AC31+MES_EOD!AD31</f>
        <v>0</v>
      </c>
      <c r="L31">
        <f>NDMC_EOD!AC31+NDMC_EOD!AD31</f>
        <v>2.08</v>
      </c>
      <c r="M31">
        <f>TPDDL_EOD!AC31+TPDDL_EOD!AD31</f>
        <v>11.37</v>
      </c>
      <c r="N31">
        <f t="shared" si="0"/>
        <v>38.07</v>
      </c>
      <c r="O31" s="154">
        <f t="shared" si="1"/>
        <v>0.53000000000000114</v>
      </c>
      <c r="P31">
        <v>16.131494615182557</v>
      </c>
      <c r="Q31">
        <v>8.8312582085631739</v>
      </c>
      <c r="R31">
        <v>0</v>
      </c>
      <c r="S31">
        <v>2.1089571841344892</v>
      </c>
      <c r="T31">
        <v>11.528289992119779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15.91</v>
      </c>
      <c r="J32">
        <f>BYPL_EOD!AC32+BYPL_EOD!AD32</f>
        <v>8.7100000000000009</v>
      </c>
      <c r="K32">
        <f>MES_EOD!AC32+MES_EOD!AD32</f>
        <v>0</v>
      </c>
      <c r="L32">
        <f>NDMC_EOD!AC32+NDMC_EOD!AD32</f>
        <v>2.08</v>
      </c>
      <c r="M32">
        <f>TPDDL_EOD!AC32+TPDDL_EOD!AD32</f>
        <v>11.37</v>
      </c>
      <c r="N32">
        <f t="shared" si="0"/>
        <v>38.07</v>
      </c>
      <c r="O32" s="154">
        <f t="shared" si="1"/>
        <v>0.53000000000000114</v>
      </c>
      <c r="P32">
        <v>16.131494615182557</v>
      </c>
      <c r="Q32">
        <v>8.8312582085631739</v>
      </c>
      <c r="R32">
        <v>0</v>
      </c>
      <c r="S32">
        <v>2.1089571841344892</v>
      </c>
      <c r="T32">
        <v>11.528289992119779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15.47</v>
      </c>
      <c r="J33">
        <f>BYPL_EOD!AC33+BYPL_EOD!AD33</f>
        <v>8.4700000000000006</v>
      </c>
      <c r="K33">
        <f>MES_EOD!AC33+MES_EOD!AD33</f>
        <v>0</v>
      </c>
      <c r="L33">
        <f>NDMC_EOD!AC33+NDMC_EOD!AD33</f>
        <v>2.08</v>
      </c>
      <c r="M33">
        <f>TPDDL_EOD!AC33+TPDDL_EOD!AD33</f>
        <v>11.05</v>
      </c>
      <c r="N33">
        <f t="shared" si="0"/>
        <v>37.070000000000007</v>
      </c>
      <c r="O33" s="154">
        <f t="shared" si="1"/>
        <v>0.52999999999999403</v>
      </c>
      <c r="P33">
        <v>15.691178850822766</v>
      </c>
      <c r="Q33">
        <v>8.5910979228486646</v>
      </c>
      <c r="R33">
        <v>0</v>
      </c>
      <c r="S33">
        <v>2.1097383328837331</v>
      </c>
      <c r="T33">
        <v>11.207984893444833</v>
      </c>
      <c r="U33" s="156">
        <f t="shared" si="2"/>
        <v>37.599999999999994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15.47</v>
      </c>
      <c r="J34">
        <f>BYPL_EOD!AC34+BYPL_EOD!AD34</f>
        <v>8.4700000000000006</v>
      </c>
      <c r="K34">
        <f>MES_EOD!AC34+MES_EOD!AD34</f>
        <v>0</v>
      </c>
      <c r="L34">
        <f>NDMC_EOD!AC34+NDMC_EOD!AD34</f>
        <v>2.08</v>
      </c>
      <c r="M34">
        <f>TPDDL_EOD!AC34+TPDDL_EOD!AD34</f>
        <v>11.05</v>
      </c>
      <c r="N34">
        <f t="shared" si="0"/>
        <v>37.070000000000007</v>
      </c>
      <c r="O34" s="154">
        <f t="shared" si="1"/>
        <v>0.52999999999999403</v>
      </c>
      <c r="P34">
        <v>15.691178850822766</v>
      </c>
      <c r="Q34">
        <v>8.5910979228486646</v>
      </c>
      <c r="R34">
        <v>0</v>
      </c>
      <c r="S34">
        <v>2.1097383328837331</v>
      </c>
      <c r="T34">
        <v>11.207984893444833</v>
      </c>
      <c r="U34" s="156">
        <f t="shared" si="2"/>
        <v>37.599999999999994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15.47</v>
      </c>
      <c r="J35">
        <f>BYPL_EOD!AC35+BYPL_EOD!AD35</f>
        <v>8.4700000000000006</v>
      </c>
      <c r="K35">
        <f>MES_EOD!AC35+MES_EOD!AD35</f>
        <v>0</v>
      </c>
      <c r="L35">
        <f>NDMC_EOD!AC35+NDMC_EOD!AD35</f>
        <v>2.08</v>
      </c>
      <c r="M35">
        <f>TPDDL_EOD!AC35+TPDDL_EOD!AD35</f>
        <v>11.05</v>
      </c>
      <c r="N35">
        <f t="shared" si="0"/>
        <v>37.070000000000007</v>
      </c>
      <c r="O35" s="154">
        <f t="shared" si="1"/>
        <v>0.52999999999999403</v>
      </c>
      <c r="P35">
        <v>15.691178850822766</v>
      </c>
      <c r="Q35">
        <v>8.5910979228486646</v>
      </c>
      <c r="R35">
        <v>0</v>
      </c>
      <c r="S35">
        <v>2.1097383328837331</v>
      </c>
      <c r="T35">
        <v>11.207984893444833</v>
      </c>
      <c r="U35" s="156">
        <f t="shared" si="2"/>
        <v>37.599999999999994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15.47</v>
      </c>
      <c r="J36">
        <f>BYPL_EOD!AC36+BYPL_EOD!AD36</f>
        <v>8.4700000000000006</v>
      </c>
      <c r="K36">
        <f>MES_EOD!AC36+MES_EOD!AD36</f>
        <v>0</v>
      </c>
      <c r="L36">
        <f>NDMC_EOD!AC36+NDMC_EOD!AD36</f>
        <v>2.08</v>
      </c>
      <c r="M36">
        <f>TPDDL_EOD!AC36+TPDDL_EOD!AD36</f>
        <v>11.05</v>
      </c>
      <c r="N36">
        <f t="shared" si="0"/>
        <v>37.070000000000007</v>
      </c>
      <c r="O36" s="154">
        <f t="shared" si="1"/>
        <v>0.52999999999999403</v>
      </c>
      <c r="P36">
        <v>15.691178850822766</v>
      </c>
      <c r="Q36">
        <v>8.5910979228486646</v>
      </c>
      <c r="R36">
        <v>0</v>
      </c>
      <c r="S36">
        <v>2.1097383328837331</v>
      </c>
      <c r="T36">
        <v>11.207984893444833</v>
      </c>
      <c r="U36" s="156">
        <f t="shared" si="2"/>
        <v>37.599999999999994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15.47</v>
      </c>
      <c r="J37">
        <f>BYPL_EOD!AC37+BYPL_EOD!AD37</f>
        <v>8.4700000000000006</v>
      </c>
      <c r="K37">
        <f>MES_EOD!AC37+MES_EOD!AD37</f>
        <v>0</v>
      </c>
      <c r="L37">
        <f>NDMC_EOD!AC37+NDMC_EOD!AD37</f>
        <v>2.08</v>
      </c>
      <c r="M37">
        <f>TPDDL_EOD!AC37+TPDDL_EOD!AD37</f>
        <v>11.05</v>
      </c>
      <c r="N37">
        <f t="shared" si="0"/>
        <v>37.070000000000007</v>
      </c>
      <c r="O37" s="154">
        <f t="shared" si="1"/>
        <v>0.52999999999999403</v>
      </c>
      <c r="P37">
        <v>15.691178850822766</v>
      </c>
      <c r="Q37">
        <v>8.5910979228486646</v>
      </c>
      <c r="R37">
        <v>0</v>
      </c>
      <c r="S37">
        <v>2.1097383328837331</v>
      </c>
      <c r="T37">
        <v>11.207984893444833</v>
      </c>
      <c r="U37" s="156">
        <f t="shared" si="2"/>
        <v>37.599999999999994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15.47</v>
      </c>
      <c r="J38">
        <f>BYPL_EOD!AC38+BYPL_EOD!AD38</f>
        <v>8.4700000000000006</v>
      </c>
      <c r="K38">
        <f>MES_EOD!AC38+MES_EOD!AD38</f>
        <v>0</v>
      </c>
      <c r="L38">
        <f>NDMC_EOD!AC38+NDMC_EOD!AD38</f>
        <v>2.08</v>
      </c>
      <c r="M38">
        <f>TPDDL_EOD!AC38+TPDDL_EOD!AD38</f>
        <v>11.05</v>
      </c>
      <c r="N38">
        <f t="shared" si="0"/>
        <v>37.070000000000007</v>
      </c>
      <c r="O38" s="154">
        <f t="shared" si="1"/>
        <v>0.52999999999999403</v>
      </c>
      <c r="P38">
        <v>15.691178850822766</v>
      </c>
      <c r="Q38">
        <v>8.5910979228486646</v>
      </c>
      <c r="R38">
        <v>0</v>
      </c>
      <c r="S38">
        <v>2.1097383328837331</v>
      </c>
      <c r="T38">
        <v>11.207984893444833</v>
      </c>
      <c r="U38" s="156">
        <f t="shared" si="2"/>
        <v>37.599999999999994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15.47</v>
      </c>
      <c r="J39">
        <f>BYPL_EOD!AC39+BYPL_EOD!AD39</f>
        <v>8.4700000000000006</v>
      </c>
      <c r="K39">
        <f>MES_EOD!AC39+MES_EOD!AD39</f>
        <v>0</v>
      </c>
      <c r="L39">
        <f>NDMC_EOD!AC39+NDMC_EOD!AD39</f>
        <v>2.08</v>
      </c>
      <c r="M39">
        <f>TPDDL_EOD!AC39+TPDDL_EOD!AD39</f>
        <v>11.05</v>
      </c>
      <c r="N39">
        <f t="shared" si="0"/>
        <v>37.070000000000007</v>
      </c>
      <c r="O39" s="154">
        <f t="shared" si="1"/>
        <v>0.22999999999998977</v>
      </c>
      <c r="P39">
        <v>15.565983274885349</v>
      </c>
      <c r="Q39">
        <v>8.5225519287833809</v>
      </c>
      <c r="R39">
        <v>0</v>
      </c>
      <c r="S39">
        <v>2.0929053142702991</v>
      </c>
      <c r="T39">
        <v>11.118559482060963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15.47</v>
      </c>
      <c r="J40">
        <f>BYPL_EOD!AC40+BYPL_EOD!AD40</f>
        <v>8.4700000000000006</v>
      </c>
      <c r="K40">
        <f>MES_EOD!AC40+MES_EOD!AD40</f>
        <v>0</v>
      </c>
      <c r="L40">
        <f>NDMC_EOD!AC40+NDMC_EOD!AD40</f>
        <v>2.08</v>
      </c>
      <c r="M40">
        <f>TPDDL_EOD!AC40+TPDDL_EOD!AD40</f>
        <v>11.05</v>
      </c>
      <c r="N40">
        <f t="shared" si="0"/>
        <v>37.070000000000007</v>
      </c>
      <c r="O40" s="154">
        <f t="shared" si="1"/>
        <v>0.22999999999998977</v>
      </c>
      <c r="P40">
        <v>15.565983274885349</v>
      </c>
      <c r="Q40">
        <v>8.5225519287833809</v>
      </c>
      <c r="R40">
        <v>0</v>
      </c>
      <c r="S40">
        <v>2.0929053142702991</v>
      </c>
      <c r="T40">
        <v>11.118559482060963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35.07</v>
      </c>
      <c r="O41" s="154">
        <f t="shared" si="1"/>
        <v>0.22999999999999687</v>
      </c>
      <c r="P41">
        <v>14.30319361277445</v>
      </c>
      <c r="Q41">
        <v>7.8310236669518103</v>
      </c>
      <c r="R41">
        <v>0</v>
      </c>
      <c r="S41">
        <v>2.0936412888508698</v>
      </c>
      <c r="T41">
        <v>11.072141431422867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35.07</v>
      </c>
      <c r="O42" s="154">
        <f t="shared" si="1"/>
        <v>0.22999999999999687</v>
      </c>
      <c r="P42">
        <v>14.30319361277445</v>
      </c>
      <c r="Q42">
        <v>7.8310236669518103</v>
      </c>
      <c r="R42">
        <v>0</v>
      </c>
      <c r="S42">
        <v>2.0936412888508698</v>
      </c>
      <c r="T42">
        <v>11.072141431422867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14.22</v>
      </c>
      <c r="J43">
        <f>BYPL_EOD!AC43+BYPL_EOD!AD43</f>
        <v>7.79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35.090000000000003</v>
      </c>
      <c r="O43" s="154">
        <f t="shared" si="1"/>
        <v>0.20999999999999375</v>
      </c>
      <c r="P43">
        <v>14.30510116842405</v>
      </c>
      <c r="Q43">
        <v>7.8366201196922187</v>
      </c>
      <c r="R43">
        <v>0</v>
      </c>
      <c r="S43">
        <v>2.0924479908805926</v>
      </c>
      <c r="T43">
        <v>11.065830721003133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14.22</v>
      </c>
      <c r="J44">
        <f>BYPL_EOD!AC44+BYPL_EOD!AD44</f>
        <v>7.79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35.090000000000003</v>
      </c>
      <c r="O44" s="154">
        <f t="shared" si="1"/>
        <v>0.20999999999999375</v>
      </c>
      <c r="P44">
        <v>14.30510116842405</v>
      </c>
      <c r="Q44">
        <v>7.8366201196922187</v>
      </c>
      <c r="R44">
        <v>0</v>
      </c>
      <c r="S44">
        <v>2.0924479908805926</v>
      </c>
      <c r="T44">
        <v>11.065830721003133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14.22</v>
      </c>
      <c r="J45">
        <f>BYPL_EOD!AC45+BYPL_EOD!AD45</f>
        <v>7.79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35.090000000000003</v>
      </c>
      <c r="O45" s="154">
        <f t="shared" si="1"/>
        <v>0.20999999999999375</v>
      </c>
      <c r="P45">
        <v>14.30510116842405</v>
      </c>
      <c r="Q45">
        <v>7.8366201196922187</v>
      </c>
      <c r="R45">
        <v>0</v>
      </c>
      <c r="S45">
        <v>2.0924479908805926</v>
      </c>
      <c r="T45">
        <v>11.065830721003133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14.22</v>
      </c>
      <c r="J46">
        <f>BYPL_EOD!AC46+BYPL_EOD!AD46</f>
        <v>7.79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35.090000000000003</v>
      </c>
      <c r="O46" s="154">
        <f t="shared" si="1"/>
        <v>0.20999999999999375</v>
      </c>
      <c r="P46">
        <v>14.30510116842405</v>
      </c>
      <c r="Q46">
        <v>7.8366201196922187</v>
      </c>
      <c r="R46">
        <v>0</v>
      </c>
      <c r="S46">
        <v>2.0924479908805926</v>
      </c>
      <c r="T46">
        <v>11.065830721003133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12.22</v>
      </c>
      <c r="J47">
        <f>BYPL_EOD!AC47+BYPL_EOD!AD47</f>
        <v>7.79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33.090000000000003</v>
      </c>
      <c r="O47" s="154">
        <f t="shared" si="1"/>
        <v>0.20999999999999375</v>
      </c>
      <c r="P47">
        <v>12.297552130553035</v>
      </c>
      <c r="Q47">
        <v>7.8394378966455109</v>
      </c>
      <c r="R47">
        <v>0</v>
      </c>
      <c r="S47">
        <v>2.093200362647325</v>
      </c>
      <c r="T47">
        <v>11.069809610154124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9.0500000000000007</v>
      </c>
      <c r="J48">
        <f>BYPL_EOD!AC48+BYPL_EOD!AD48</f>
        <v>14.41</v>
      </c>
      <c r="K48">
        <f>MES_EOD!AC48+MES_EOD!AD48</f>
        <v>0</v>
      </c>
      <c r="L48">
        <f>NDMC_EOD!AC48+NDMC_EOD!AD48</f>
        <v>1.57</v>
      </c>
      <c r="M48">
        <f>TPDDL_EOD!AC48+TPDDL_EOD!AD48</f>
        <v>8.2899999999999991</v>
      </c>
      <c r="N48">
        <f t="shared" si="0"/>
        <v>33.32</v>
      </c>
      <c r="O48" s="154">
        <f t="shared" si="1"/>
        <v>-2.0000000000003126E-2</v>
      </c>
      <c r="P48">
        <v>9.0445678271308516</v>
      </c>
      <c r="Q48">
        <v>14.401350540216086</v>
      </c>
      <c r="R48">
        <v>0</v>
      </c>
      <c r="S48">
        <v>1.5690576230492197</v>
      </c>
      <c r="T48">
        <v>8.2850240096038394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9.0500000000000007</v>
      </c>
      <c r="J49">
        <f>BYPL_EOD!AC49+BYPL_EOD!AD49</f>
        <v>14.41</v>
      </c>
      <c r="K49">
        <f>MES_EOD!AC49+MES_EOD!AD49</f>
        <v>0</v>
      </c>
      <c r="L49">
        <f>NDMC_EOD!AC49+NDMC_EOD!AD49</f>
        <v>1.57</v>
      </c>
      <c r="M49">
        <f>TPDDL_EOD!AC49+TPDDL_EOD!AD49</f>
        <v>8.2899999999999991</v>
      </c>
      <c r="N49">
        <f t="shared" si="0"/>
        <v>33.32</v>
      </c>
      <c r="O49" s="154">
        <f t="shared" si="1"/>
        <v>-2.0000000000003126E-2</v>
      </c>
      <c r="P49">
        <v>9.0445678271308516</v>
      </c>
      <c r="Q49">
        <v>14.401350540216086</v>
      </c>
      <c r="R49">
        <v>0</v>
      </c>
      <c r="S49">
        <v>1.5690576230492197</v>
      </c>
      <c r="T49">
        <v>8.2850240096038394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9.0500000000000007</v>
      </c>
      <c r="J50">
        <f>BYPL_EOD!AC50+BYPL_EOD!AD50</f>
        <v>14.41</v>
      </c>
      <c r="K50">
        <f>MES_EOD!AC50+MES_EOD!AD50</f>
        <v>0</v>
      </c>
      <c r="L50">
        <f>NDMC_EOD!AC50+NDMC_EOD!AD50</f>
        <v>1.57</v>
      </c>
      <c r="M50">
        <f>TPDDL_EOD!AC50+TPDDL_EOD!AD50</f>
        <v>8.2899999999999991</v>
      </c>
      <c r="N50">
        <f t="shared" si="0"/>
        <v>33.32</v>
      </c>
      <c r="O50" s="154">
        <f t="shared" si="1"/>
        <v>-2.0000000000003126E-2</v>
      </c>
      <c r="P50">
        <v>9.0445678271308516</v>
      </c>
      <c r="Q50">
        <v>14.401350540216086</v>
      </c>
      <c r="R50">
        <v>0</v>
      </c>
      <c r="S50">
        <v>1.5690576230492197</v>
      </c>
      <c r="T50">
        <v>8.2850240096038394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12.24</v>
      </c>
      <c r="J51">
        <f>BYPL_EOD!AC51+BYPL_EOD!AD51</f>
        <v>7.8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33.119999999999997</v>
      </c>
      <c r="O51" s="154">
        <f t="shared" si="1"/>
        <v>0.17999999999999972</v>
      </c>
      <c r="P51">
        <v>12.306521739130435</v>
      </c>
      <c r="Q51">
        <v>7.8423913043478262</v>
      </c>
      <c r="R51">
        <v>0</v>
      </c>
      <c r="S51">
        <v>2.0913043478260871</v>
      </c>
      <c r="T51">
        <v>11.059782608695652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12.24</v>
      </c>
      <c r="J52">
        <f>BYPL_EOD!AC52+BYPL_EOD!AD52</f>
        <v>7.8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33.119999999999997</v>
      </c>
      <c r="O52" s="154">
        <f t="shared" si="1"/>
        <v>0.17999999999999972</v>
      </c>
      <c r="P52">
        <v>12.306521739130435</v>
      </c>
      <c r="Q52">
        <v>7.8423913043478262</v>
      </c>
      <c r="R52">
        <v>0</v>
      </c>
      <c r="S52">
        <v>2.0913043478260871</v>
      </c>
      <c r="T52">
        <v>11.059782608695652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12.24</v>
      </c>
      <c r="J53">
        <f>BYPL_EOD!AC53+BYPL_EOD!AD53</f>
        <v>7.8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33.119999999999997</v>
      </c>
      <c r="O53" s="154">
        <f t="shared" si="1"/>
        <v>0.17999999999999972</v>
      </c>
      <c r="P53">
        <v>12.306521739130435</v>
      </c>
      <c r="Q53">
        <v>7.8423913043478262</v>
      </c>
      <c r="R53">
        <v>0</v>
      </c>
      <c r="S53">
        <v>2.0913043478260871</v>
      </c>
      <c r="T53">
        <v>11.059782608695652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12.24</v>
      </c>
      <c r="J54">
        <f>BYPL_EOD!AC54+BYPL_EOD!AD54</f>
        <v>7.8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33.119999999999997</v>
      </c>
      <c r="O54" s="154">
        <f t="shared" si="1"/>
        <v>0.17999999999999972</v>
      </c>
      <c r="P54">
        <v>12.306521739130435</v>
      </c>
      <c r="Q54">
        <v>7.8423913043478262</v>
      </c>
      <c r="R54">
        <v>0</v>
      </c>
      <c r="S54">
        <v>2.0913043478260871</v>
      </c>
      <c r="T54">
        <v>11.059782608695652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12.24</v>
      </c>
      <c r="J55">
        <f>BYPL_EOD!AC55+BYPL_EOD!AD55</f>
        <v>7.8</v>
      </c>
      <c r="K55">
        <f>MES_EOD!AC55+MES_EOD!AD55</f>
        <v>0</v>
      </c>
      <c r="L55">
        <f>NDMC_EOD!AC55+NDMC_EOD!AD55</f>
        <v>2.08</v>
      </c>
      <c r="M55">
        <f>TPDDL_EOD!AC55+TPDDL_EOD!AD55</f>
        <v>11</v>
      </c>
      <c r="N55">
        <f t="shared" si="0"/>
        <v>33.119999999999997</v>
      </c>
      <c r="O55" s="154">
        <f t="shared" si="1"/>
        <v>0.17999999999999972</v>
      </c>
      <c r="P55">
        <v>12.306521739130435</v>
      </c>
      <c r="Q55">
        <v>7.8423913043478262</v>
      </c>
      <c r="R55">
        <v>0</v>
      </c>
      <c r="S55">
        <v>2.0913043478260871</v>
      </c>
      <c r="T55">
        <v>11.059782608695652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12.24</v>
      </c>
      <c r="J56">
        <f>BYPL_EOD!AC56+BYPL_EOD!AD56</f>
        <v>7.8</v>
      </c>
      <c r="K56">
        <f>MES_EOD!AC56+MES_EOD!AD56</f>
        <v>0</v>
      </c>
      <c r="L56">
        <f>NDMC_EOD!AC56+NDMC_EOD!AD56</f>
        <v>2.08</v>
      </c>
      <c r="M56">
        <f>TPDDL_EOD!AC56+TPDDL_EOD!AD56</f>
        <v>11</v>
      </c>
      <c r="N56">
        <f t="shared" si="0"/>
        <v>33.119999999999997</v>
      </c>
      <c r="O56" s="154">
        <f t="shared" si="1"/>
        <v>0.17999999999999972</v>
      </c>
      <c r="P56">
        <v>12.306521739130435</v>
      </c>
      <c r="Q56">
        <v>7.8423913043478262</v>
      </c>
      <c r="R56">
        <v>0</v>
      </c>
      <c r="S56">
        <v>2.0913043478260871</v>
      </c>
      <c r="T56">
        <v>11.059782608695652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12.24</v>
      </c>
      <c r="J57">
        <f>BYPL_EOD!AC57+BYPL_EOD!AD57</f>
        <v>7.8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33.119999999999997</v>
      </c>
      <c r="O57" s="154">
        <f t="shared" si="1"/>
        <v>0.17999999999999972</v>
      </c>
      <c r="P57">
        <v>12.306521739130435</v>
      </c>
      <c r="Q57">
        <v>7.8423913043478262</v>
      </c>
      <c r="R57">
        <v>0</v>
      </c>
      <c r="S57">
        <v>2.0913043478260871</v>
      </c>
      <c r="T57">
        <v>11.059782608695652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12.24</v>
      </c>
      <c r="J58">
        <f>BYPL_EOD!AC58+BYPL_EOD!AD58</f>
        <v>7.8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33.119999999999997</v>
      </c>
      <c r="O58" s="154">
        <f t="shared" si="1"/>
        <v>0.17999999999999972</v>
      </c>
      <c r="P58">
        <v>12.306521739130435</v>
      </c>
      <c r="Q58">
        <v>7.8423913043478262</v>
      </c>
      <c r="R58">
        <v>0</v>
      </c>
      <c r="S58">
        <v>2.0913043478260871</v>
      </c>
      <c r="T58">
        <v>11.059782608695652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11.73</v>
      </c>
      <c r="J59">
        <f>BYPL_EOD!AC59+BYPL_EOD!AD59</f>
        <v>7.62</v>
      </c>
      <c r="K59">
        <f>MES_EOD!AC59+MES_EOD!AD59</f>
        <v>0</v>
      </c>
      <c r="L59">
        <f>NDMC_EOD!AC59+NDMC_EOD!AD59</f>
        <v>2.0299999999999998</v>
      </c>
      <c r="M59">
        <f>TPDDL_EOD!AC59+TPDDL_EOD!AD59</f>
        <v>10.75</v>
      </c>
      <c r="N59">
        <f t="shared" si="0"/>
        <v>32.130000000000003</v>
      </c>
      <c r="O59" s="154">
        <f t="shared" si="1"/>
        <v>0.1699999999999946</v>
      </c>
      <c r="P59">
        <v>11.792063492063491</v>
      </c>
      <c r="Q59">
        <v>7.6603174603174589</v>
      </c>
      <c r="R59">
        <v>0</v>
      </c>
      <c r="S59">
        <v>2.0407407407407403</v>
      </c>
      <c r="T59">
        <v>10.806878306878305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11.73</v>
      </c>
      <c r="J60">
        <f>BYPL_EOD!AC60+BYPL_EOD!AD60</f>
        <v>7.62</v>
      </c>
      <c r="K60">
        <f>MES_EOD!AC60+MES_EOD!AD60</f>
        <v>0</v>
      </c>
      <c r="L60">
        <f>NDMC_EOD!AC60+NDMC_EOD!AD60</f>
        <v>2.0299999999999998</v>
      </c>
      <c r="M60">
        <f>TPDDL_EOD!AC60+TPDDL_EOD!AD60</f>
        <v>10.75</v>
      </c>
      <c r="N60">
        <f t="shared" si="0"/>
        <v>32.130000000000003</v>
      </c>
      <c r="O60" s="154">
        <f t="shared" si="1"/>
        <v>0.1699999999999946</v>
      </c>
      <c r="P60">
        <v>11.792063492063491</v>
      </c>
      <c r="Q60">
        <v>7.6603174603174589</v>
      </c>
      <c r="R60">
        <v>0</v>
      </c>
      <c r="S60">
        <v>2.0407407407407403</v>
      </c>
      <c r="T60">
        <v>10.806878306878305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11.73</v>
      </c>
      <c r="J61">
        <f>BYPL_EOD!AC61+BYPL_EOD!AD61</f>
        <v>7.62</v>
      </c>
      <c r="K61">
        <f>MES_EOD!AC61+MES_EOD!AD61</f>
        <v>0</v>
      </c>
      <c r="L61">
        <f>NDMC_EOD!AC61+NDMC_EOD!AD61</f>
        <v>2.0299999999999998</v>
      </c>
      <c r="M61">
        <f>TPDDL_EOD!AC61+TPDDL_EOD!AD61</f>
        <v>10.75</v>
      </c>
      <c r="N61">
        <f t="shared" si="0"/>
        <v>32.130000000000003</v>
      </c>
      <c r="O61" s="154">
        <f t="shared" si="1"/>
        <v>0.1699999999999946</v>
      </c>
      <c r="P61">
        <v>11.792063492063491</v>
      </c>
      <c r="Q61">
        <v>7.6603174603174589</v>
      </c>
      <c r="R61">
        <v>0</v>
      </c>
      <c r="S61">
        <v>2.0407407407407403</v>
      </c>
      <c r="T61">
        <v>10.806878306878305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11.73</v>
      </c>
      <c r="J62">
        <f>BYPL_EOD!AC62+BYPL_EOD!AD62</f>
        <v>7.62</v>
      </c>
      <c r="K62">
        <f>MES_EOD!AC62+MES_EOD!AD62</f>
        <v>0</v>
      </c>
      <c r="L62">
        <f>NDMC_EOD!AC62+NDMC_EOD!AD62</f>
        <v>2.0299999999999998</v>
      </c>
      <c r="M62">
        <f>TPDDL_EOD!AC62+TPDDL_EOD!AD62</f>
        <v>10.75</v>
      </c>
      <c r="N62">
        <f t="shared" si="0"/>
        <v>32.130000000000003</v>
      </c>
      <c r="O62" s="154">
        <f t="shared" si="1"/>
        <v>0.1699999999999946</v>
      </c>
      <c r="P62">
        <v>11.792063492063491</v>
      </c>
      <c r="Q62">
        <v>7.6603174603174589</v>
      </c>
      <c r="R62">
        <v>0</v>
      </c>
      <c r="S62">
        <v>2.0407407407407403</v>
      </c>
      <c r="T62">
        <v>10.806878306878305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9.91</v>
      </c>
      <c r="J63">
        <f>BYPL_EOD!AC63+BYPL_EOD!AD63</f>
        <v>11.56</v>
      </c>
      <c r="K63">
        <f>MES_EOD!AC63+MES_EOD!AD63</f>
        <v>0</v>
      </c>
      <c r="L63">
        <f>NDMC_EOD!AC63+NDMC_EOD!AD63</f>
        <v>1.71</v>
      </c>
      <c r="M63">
        <f>TPDDL_EOD!AC63+TPDDL_EOD!AD63</f>
        <v>9.08</v>
      </c>
      <c r="N63">
        <f t="shared" si="0"/>
        <v>32.26</v>
      </c>
      <c r="O63" s="154">
        <f t="shared" si="1"/>
        <v>3.9999999999999147E-2</v>
      </c>
      <c r="P63">
        <v>9.922287662740235</v>
      </c>
      <c r="Q63">
        <v>11.574333539987601</v>
      </c>
      <c r="R63">
        <v>0</v>
      </c>
      <c r="S63">
        <v>1.7121202727836329</v>
      </c>
      <c r="T63">
        <v>9.0912585244885307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9.91</v>
      </c>
      <c r="J64">
        <f>BYPL_EOD!AC64+BYPL_EOD!AD64</f>
        <v>11.56</v>
      </c>
      <c r="K64">
        <f>MES_EOD!AC64+MES_EOD!AD64</f>
        <v>0</v>
      </c>
      <c r="L64">
        <f>NDMC_EOD!AC64+NDMC_EOD!AD64</f>
        <v>1.71</v>
      </c>
      <c r="M64">
        <f>TPDDL_EOD!AC64+TPDDL_EOD!AD64</f>
        <v>9.08</v>
      </c>
      <c r="N64">
        <f t="shared" si="0"/>
        <v>32.26</v>
      </c>
      <c r="O64" s="154">
        <f t="shared" si="1"/>
        <v>3.9999999999999147E-2</v>
      </c>
      <c r="P64">
        <v>9.922287662740235</v>
      </c>
      <c r="Q64">
        <v>11.574333539987601</v>
      </c>
      <c r="R64">
        <v>0</v>
      </c>
      <c r="S64">
        <v>1.7121202727836329</v>
      </c>
      <c r="T64">
        <v>9.0912585244885307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9.91</v>
      </c>
      <c r="J65">
        <f>BYPL_EOD!AC65+BYPL_EOD!AD65</f>
        <v>11.56</v>
      </c>
      <c r="K65">
        <f>MES_EOD!AC65+MES_EOD!AD65</f>
        <v>0</v>
      </c>
      <c r="L65">
        <f>NDMC_EOD!AC65+NDMC_EOD!AD65</f>
        <v>1.71</v>
      </c>
      <c r="M65">
        <f>TPDDL_EOD!AC65+TPDDL_EOD!AD65</f>
        <v>9.08</v>
      </c>
      <c r="N65">
        <f t="shared" si="0"/>
        <v>32.26</v>
      </c>
      <c r="O65" s="154">
        <f t="shared" si="1"/>
        <v>3.9999999999999147E-2</v>
      </c>
      <c r="P65">
        <v>9.922287662740235</v>
      </c>
      <c r="Q65">
        <v>11.574333539987601</v>
      </c>
      <c r="R65">
        <v>0</v>
      </c>
      <c r="S65">
        <v>1.7121202727836329</v>
      </c>
      <c r="T65">
        <v>9.0912585244885307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9.91</v>
      </c>
      <c r="J66">
        <f>BYPL_EOD!AC66+BYPL_EOD!AD66</f>
        <v>11.56</v>
      </c>
      <c r="K66">
        <f>MES_EOD!AC66+MES_EOD!AD66</f>
        <v>0</v>
      </c>
      <c r="L66">
        <f>NDMC_EOD!AC66+NDMC_EOD!AD66</f>
        <v>1.71</v>
      </c>
      <c r="M66">
        <f>TPDDL_EOD!AC66+TPDDL_EOD!AD66</f>
        <v>9.08</v>
      </c>
      <c r="N66">
        <f t="shared" si="0"/>
        <v>32.26</v>
      </c>
      <c r="O66" s="154">
        <f t="shared" si="1"/>
        <v>3.9999999999999147E-2</v>
      </c>
      <c r="P66">
        <v>9.922287662740235</v>
      </c>
      <c r="Q66">
        <v>11.574333539987601</v>
      </c>
      <c r="R66">
        <v>0</v>
      </c>
      <c r="S66">
        <v>1.7121202727836329</v>
      </c>
      <c r="T66">
        <v>9.0912585244885307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9.91</v>
      </c>
      <c r="J67">
        <f>BYPL_EOD!AC67+BYPL_EOD!AD67</f>
        <v>11.56</v>
      </c>
      <c r="K67">
        <f>MES_EOD!AC67+MES_EOD!AD67</f>
        <v>0</v>
      </c>
      <c r="L67">
        <f>NDMC_EOD!AC67+NDMC_EOD!AD67</f>
        <v>1.71</v>
      </c>
      <c r="M67">
        <f>TPDDL_EOD!AC67+TPDDL_EOD!AD67</f>
        <v>9.08</v>
      </c>
      <c r="N67">
        <f t="shared" ref="N67:N98" si="6">SUM(I67:M67)</f>
        <v>32.26</v>
      </c>
      <c r="O67" s="154">
        <f t="shared" ref="O67:O98" si="7">G67-N67</f>
        <v>3.9999999999999147E-2</v>
      </c>
      <c r="P67">
        <v>9.922287662740235</v>
      </c>
      <c r="Q67">
        <v>11.574333539987601</v>
      </c>
      <c r="R67">
        <v>0</v>
      </c>
      <c r="S67">
        <v>1.7121202727836329</v>
      </c>
      <c r="T67">
        <v>9.0912585244885307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9.91</v>
      </c>
      <c r="J68">
        <f>BYPL_EOD!AC68+BYPL_EOD!AD68</f>
        <v>11.56</v>
      </c>
      <c r="K68">
        <f>MES_EOD!AC68+MES_EOD!AD68</f>
        <v>0</v>
      </c>
      <c r="L68">
        <f>NDMC_EOD!AC68+NDMC_EOD!AD68</f>
        <v>1.71</v>
      </c>
      <c r="M68">
        <f>TPDDL_EOD!AC68+TPDDL_EOD!AD68</f>
        <v>9.08</v>
      </c>
      <c r="N68">
        <f t="shared" si="6"/>
        <v>32.26</v>
      </c>
      <c r="O68" s="154">
        <f t="shared" si="7"/>
        <v>3.9999999999999147E-2</v>
      </c>
      <c r="P68">
        <v>9.922287662740235</v>
      </c>
      <c r="Q68">
        <v>11.574333539987601</v>
      </c>
      <c r="R68">
        <v>0</v>
      </c>
      <c r="S68">
        <v>1.7121202727836329</v>
      </c>
      <c r="T68">
        <v>9.0912585244885307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11.66</v>
      </c>
      <c r="J69">
        <f>BYPL_EOD!AC69+BYPL_EOD!AD69</f>
        <v>7.77</v>
      </c>
      <c r="K69">
        <f>MES_EOD!AC69+MES_EOD!AD69</f>
        <v>0</v>
      </c>
      <c r="L69">
        <f>NDMC_EOD!AC69+NDMC_EOD!AD69</f>
        <v>2.02</v>
      </c>
      <c r="M69">
        <f>TPDDL_EOD!AC69+TPDDL_EOD!AD69</f>
        <v>10.69</v>
      </c>
      <c r="N69">
        <f t="shared" si="6"/>
        <v>32.14</v>
      </c>
      <c r="O69" s="154">
        <f t="shared" si="7"/>
        <v>0.15999999999999659</v>
      </c>
      <c r="P69">
        <v>11.718046048537646</v>
      </c>
      <c r="Q69">
        <v>7.8086807716241431</v>
      </c>
      <c r="R69">
        <v>0</v>
      </c>
      <c r="S69">
        <v>2.0300560049782201</v>
      </c>
      <c r="T69">
        <v>10.743217174859986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11.66</v>
      </c>
      <c r="J70">
        <f>BYPL_EOD!AC70+BYPL_EOD!AD70</f>
        <v>7.77</v>
      </c>
      <c r="K70">
        <f>MES_EOD!AC70+MES_EOD!AD70</f>
        <v>0</v>
      </c>
      <c r="L70">
        <f>NDMC_EOD!AC70+NDMC_EOD!AD70</f>
        <v>2.02</v>
      </c>
      <c r="M70">
        <f>TPDDL_EOD!AC70+TPDDL_EOD!AD70</f>
        <v>10.69</v>
      </c>
      <c r="N70">
        <f t="shared" si="6"/>
        <v>32.14</v>
      </c>
      <c r="O70" s="154">
        <f t="shared" si="7"/>
        <v>0.15999999999999659</v>
      </c>
      <c r="P70">
        <v>11.718046048537646</v>
      </c>
      <c r="Q70">
        <v>7.8086807716241431</v>
      </c>
      <c r="R70">
        <v>0</v>
      </c>
      <c r="S70">
        <v>2.0300560049782201</v>
      </c>
      <c r="T70">
        <v>10.743217174859986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10.55</v>
      </c>
      <c r="J71">
        <f>BYPL_EOD!AC71+BYPL_EOD!AD71</f>
        <v>10.17</v>
      </c>
      <c r="K71">
        <f>MES_EOD!AC71+MES_EOD!AD71</f>
        <v>0</v>
      </c>
      <c r="L71">
        <f>NDMC_EOD!AC71+NDMC_EOD!AD71</f>
        <v>1.83</v>
      </c>
      <c r="M71">
        <f>TPDDL_EOD!AC71+TPDDL_EOD!AD71</f>
        <v>9.67</v>
      </c>
      <c r="N71">
        <f t="shared" si="6"/>
        <v>32.22</v>
      </c>
      <c r="O71" s="154">
        <f t="shared" si="7"/>
        <v>7.9999999999998295E-2</v>
      </c>
      <c r="P71">
        <v>10.576194909993793</v>
      </c>
      <c r="Q71">
        <v>10.195251396648045</v>
      </c>
      <c r="R71">
        <v>0</v>
      </c>
      <c r="S71">
        <v>1.8345437616387337</v>
      </c>
      <c r="T71">
        <v>9.6940099317194282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10.55</v>
      </c>
      <c r="J72">
        <f>BYPL_EOD!AC72+BYPL_EOD!AD72</f>
        <v>10.17</v>
      </c>
      <c r="K72">
        <f>MES_EOD!AC72+MES_EOD!AD72</f>
        <v>0</v>
      </c>
      <c r="L72">
        <f>NDMC_EOD!AC72+NDMC_EOD!AD72</f>
        <v>1.83</v>
      </c>
      <c r="M72">
        <f>TPDDL_EOD!AC72+TPDDL_EOD!AD72</f>
        <v>9.67</v>
      </c>
      <c r="N72">
        <f t="shared" si="6"/>
        <v>32.22</v>
      </c>
      <c r="O72" s="154">
        <f t="shared" si="7"/>
        <v>7.9999999999998295E-2</v>
      </c>
      <c r="P72">
        <v>10.576194909993793</v>
      </c>
      <c r="Q72">
        <v>10.195251396648045</v>
      </c>
      <c r="R72">
        <v>0</v>
      </c>
      <c r="S72">
        <v>1.8345437616387337</v>
      </c>
      <c r="T72">
        <v>9.6940099317194282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10.55</v>
      </c>
      <c r="J73">
        <f>BYPL_EOD!AC73+BYPL_EOD!AD73</f>
        <v>10.17</v>
      </c>
      <c r="K73">
        <f>MES_EOD!AC73+MES_EOD!AD73</f>
        <v>0</v>
      </c>
      <c r="L73">
        <f>NDMC_EOD!AC73+NDMC_EOD!AD73</f>
        <v>1.83</v>
      </c>
      <c r="M73">
        <f>TPDDL_EOD!AC73+TPDDL_EOD!AD73</f>
        <v>9.67</v>
      </c>
      <c r="N73">
        <f t="shared" si="6"/>
        <v>32.22</v>
      </c>
      <c r="O73" s="154">
        <f t="shared" si="7"/>
        <v>7.9999999999998295E-2</v>
      </c>
      <c r="P73">
        <v>10.576194909993793</v>
      </c>
      <c r="Q73">
        <v>10.195251396648045</v>
      </c>
      <c r="R73">
        <v>0</v>
      </c>
      <c r="S73">
        <v>1.8345437616387337</v>
      </c>
      <c r="T73">
        <v>9.6940099317194282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10.55</v>
      </c>
      <c r="J74">
        <f>BYPL_EOD!AC74+BYPL_EOD!AD74</f>
        <v>10.17</v>
      </c>
      <c r="K74">
        <f>MES_EOD!AC74+MES_EOD!AD74</f>
        <v>0</v>
      </c>
      <c r="L74">
        <f>NDMC_EOD!AC74+NDMC_EOD!AD74</f>
        <v>1.83</v>
      </c>
      <c r="M74">
        <f>TPDDL_EOD!AC74+TPDDL_EOD!AD74</f>
        <v>9.67</v>
      </c>
      <c r="N74">
        <f t="shared" si="6"/>
        <v>32.22</v>
      </c>
      <c r="O74" s="154">
        <f t="shared" si="7"/>
        <v>7.9999999999998295E-2</v>
      </c>
      <c r="P74">
        <v>10.576194909993793</v>
      </c>
      <c r="Q74">
        <v>10.195251396648045</v>
      </c>
      <c r="R74">
        <v>0</v>
      </c>
      <c r="S74">
        <v>1.8345437616387337</v>
      </c>
      <c r="T74">
        <v>9.6940099317194282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10.77</v>
      </c>
      <c r="J75">
        <f>BYPL_EOD!AC75+BYPL_EOD!AD75</f>
        <v>10.69</v>
      </c>
      <c r="K75">
        <f>MES_EOD!AC75+MES_EOD!AD75</f>
        <v>0</v>
      </c>
      <c r="L75">
        <f>NDMC_EOD!AC75+NDMC_EOD!AD75</f>
        <v>1.86</v>
      </c>
      <c r="M75">
        <f>TPDDL_EOD!AC75+TPDDL_EOD!AD75</f>
        <v>9.8699999999999992</v>
      </c>
      <c r="N75">
        <f t="shared" si="6"/>
        <v>33.19</v>
      </c>
      <c r="O75" s="154">
        <f t="shared" si="7"/>
        <v>0.41000000000000369</v>
      </c>
      <c r="P75">
        <v>10.903043085266647</v>
      </c>
      <c r="Q75">
        <v>10.822054835793914</v>
      </c>
      <c r="R75">
        <v>0</v>
      </c>
      <c r="S75">
        <v>1.8829768002410368</v>
      </c>
      <c r="T75">
        <v>9.9919252786984032</v>
      </c>
      <c r="U75" s="156">
        <f t="shared" si="8"/>
        <v>33.599999999999994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11.09</v>
      </c>
      <c r="J76">
        <f>BYPL_EOD!AC76+BYPL_EOD!AD76</f>
        <v>11.01</v>
      </c>
      <c r="K76">
        <f>MES_EOD!AC76+MES_EOD!AD76</f>
        <v>0</v>
      </c>
      <c r="L76">
        <f>NDMC_EOD!AC76+NDMC_EOD!AD76</f>
        <v>1.92</v>
      </c>
      <c r="M76">
        <f>TPDDL_EOD!AC76+TPDDL_EOD!AD76</f>
        <v>10.17</v>
      </c>
      <c r="N76">
        <f t="shared" si="6"/>
        <v>34.190000000000005</v>
      </c>
      <c r="O76" s="154">
        <f t="shared" si="7"/>
        <v>0.40999999999999659</v>
      </c>
      <c r="P76">
        <v>11.222989178122257</v>
      </c>
      <c r="Q76">
        <v>11.142029833284585</v>
      </c>
      <c r="R76">
        <v>0</v>
      </c>
      <c r="S76">
        <v>1.9430242761041236</v>
      </c>
      <c r="T76">
        <v>10.29195671248903</v>
      </c>
      <c r="U76" s="156">
        <f t="shared" si="8"/>
        <v>34.599999999999994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11.09</v>
      </c>
      <c r="J77">
        <f>BYPL_EOD!AC77+BYPL_EOD!AD77</f>
        <v>11.01</v>
      </c>
      <c r="K77">
        <f>MES_EOD!AC77+MES_EOD!AD77</f>
        <v>0</v>
      </c>
      <c r="L77">
        <f>NDMC_EOD!AC77+NDMC_EOD!AD77</f>
        <v>1.92</v>
      </c>
      <c r="M77">
        <f>TPDDL_EOD!AC77+TPDDL_EOD!AD77</f>
        <v>10.17</v>
      </c>
      <c r="N77">
        <f t="shared" si="6"/>
        <v>34.190000000000005</v>
      </c>
      <c r="O77" s="154">
        <f t="shared" si="7"/>
        <v>0.40999999999999659</v>
      </c>
      <c r="P77">
        <v>11.222989178122257</v>
      </c>
      <c r="Q77">
        <v>11.142029833284585</v>
      </c>
      <c r="R77">
        <v>0</v>
      </c>
      <c r="S77">
        <v>1.9430242761041236</v>
      </c>
      <c r="T77">
        <v>10.29195671248903</v>
      </c>
      <c r="U77" s="156">
        <f t="shared" si="8"/>
        <v>34.599999999999994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11.09</v>
      </c>
      <c r="J78">
        <f>BYPL_EOD!AC78+BYPL_EOD!AD78</f>
        <v>11.01</v>
      </c>
      <c r="K78">
        <f>MES_EOD!AC78+MES_EOD!AD78</f>
        <v>0</v>
      </c>
      <c r="L78">
        <f>NDMC_EOD!AC78+NDMC_EOD!AD78</f>
        <v>1.92</v>
      </c>
      <c r="M78">
        <f>TPDDL_EOD!AC78+TPDDL_EOD!AD78</f>
        <v>10.17</v>
      </c>
      <c r="N78">
        <f t="shared" si="6"/>
        <v>34.190000000000005</v>
      </c>
      <c r="O78" s="154">
        <f t="shared" si="7"/>
        <v>0.40999999999999659</v>
      </c>
      <c r="P78">
        <v>11.222989178122257</v>
      </c>
      <c r="Q78">
        <v>11.142029833284585</v>
      </c>
      <c r="R78">
        <v>0</v>
      </c>
      <c r="S78">
        <v>1.9430242761041236</v>
      </c>
      <c r="T78">
        <v>10.29195671248903</v>
      </c>
      <c r="U78" s="156">
        <f t="shared" si="8"/>
        <v>34.599999999999994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13.24</v>
      </c>
      <c r="J79">
        <f>BYPL_EOD!AC79+BYPL_EOD!AD79</f>
        <v>7.8</v>
      </c>
      <c r="K79">
        <f>MES_EOD!AC79+MES_EOD!AD79</f>
        <v>0</v>
      </c>
      <c r="L79">
        <f>NDMC_EOD!AC79+NDMC_EOD!AD79</f>
        <v>2.08</v>
      </c>
      <c r="M79">
        <f>TPDDL_EOD!AC79+TPDDL_EOD!AD79</f>
        <v>11</v>
      </c>
      <c r="N79">
        <f t="shared" si="6"/>
        <v>34.119999999999997</v>
      </c>
      <c r="O79" s="154">
        <f t="shared" si="7"/>
        <v>0.48000000000000398</v>
      </c>
      <c r="P79">
        <v>13.426260257913249</v>
      </c>
      <c r="Q79">
        <v>7.909730363423213</v>
      </c>
      <c r="R79">
        <v>0</v>
      </c>
      <c r="S79">
        <v>2.1092614302461903</v>
      </c>
      <c r="T79">
        <v>11.154747948417352</v>
      </c>
      <c r="U79" s="156">
        <f t="shared" si="8"/>
        <v>34.600000000000009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13.24</v>
      </c>
      <c r="J80">
        <f>BYPL_EOD!AC80+BYPL_EOD!AD80</f>
        <v>7.8</v>
      </c>
      <c r="K80">
        <f>MES_EOD!AC80+MES_EOD!AD80</f>
        <v>0</v>
      </c>
      <c r="L80">
        <f>NDMC_EOD!AC80+NDMC_EOD!AD80</f>
        <v>2.08</v>
      </c>
      <c r="M80">
        <f>TPDDL_EOD!AC80+TPDDL_EOD!AD80</f>
        <v>11</v>
      </c>
      <c r="N80">
        <f t="shared" si="6"/>
        <v>34.119999999999997</v>
      </c>
      <c r="O80" s="154">
        <f t="shared" si="7"/>
        <v>0.48000000000000398</v>
      </c>
      <c r="P80">
        <v>13.426260257913249</v>
      </c>
      <c r="Q80">
        <v>7.909730363423213</v>
      </c>
      <c r="R80">
        <v>0</v>
      </c>
      <c r="S80">
        <v>2.1092614302461903</v>
      </c>
      <c r="T80">
        <v>11.154747948417352</v>
      </c>
      <c r="U80" s="156">
        <f t="shared" si="8"/>
        <v>34.600000000000009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14.24</v>
      </c>
      <c r="J81">
        <f>BYPL_EOD!AC81+BYPL_EOD!AD81</f>
        <v>7.8</v>
      </c>
      <c r="K81">
        <f>MES_EOD!AC81+MES_EOD!AD81</f>
        <v>0</v>
      </c>
      <c r="L81">
        <f>NDMC_EOD!AC81+NDMC_EOD!AD81</f>
        <v>2.08</v>
      </c>
      <c r="M81">
        <f>TPDDL_EOD!AC81+TPDDL_EOD!AD81</f>
        <v>11</v>
      </c>
      <c r="N81">
        <f t="shared" si="6"/>
        <v>35.119999999999997</v>
      </c>
      <c r="O81" s="154">
        <f t="shared" si="7"/>
        <v>0.48000000000000398</v>
      </c>
      <c r="P81">
        <v>14.434624145785879</v>
      </c>
      <c r="Q81">
        <v>7.9066059225512539</v>
      </c>
      <c r="R81">
        <v>0</v>
      </c>
      <c r="S81">
        <v>2.1084282460136676</v>
      </c>
      <c r="T81">
        <v>11.150341685649204</v>
      </c>
      <c r="U81" s="156">
        <f t="shared" si="8"/>
        <v>35.6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14.24</v>
      </c>
      <c r="J82">
        <f>BYPL_EOD!AC82+BYPL_EOD!AD82</f>
        <v>7.8</v>
      </c>
      <c r="K82">
        <f>MES_EOD!AC82+MES_EOD!AD82</f>
        <v>0</v>
      </c>
      <c r="L82">
        <f>NDMC_EOD!AC82+NDMC_EOD!AD82</f>
        <v>2.08</v>
      </c>
      <c r="M82">
        <f>TPDDL_EOD!AC82+TPDDL_EOD!AD82</f>
        <v>11</v>
      </c>
      <c r="N82">
        <f t="shared" si="6"/>
        <v>35.119999999999997</v>
      </c>
      <c r="O82" s="154">
        <f t="shared" si="7"/>
        <v>0.48000000000000398</v>
      </c>
      <c r="P82">
        <v>14.434624145785879</v>
      </c>
      <c r="Q82">
        <v>7.9066059225512539</v>
      </c>
      <c r="R82">
        <v>0</v>
      </c>
      <c r="S82">
        <v>2.1084282460136676</v>
      </c>
      <c r="T82">
        <v>11.150341685649204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14.22</v>
      </c>
      <c r="J83">
        <f>BYPL_EOD!AC83+BYPL_EOD!AD83</f>
        <v>7.79</v>
      </c>
      <c r="K83">
        <f>MES_EOD!AC83+MES_EOD!AD83</f>
        <v>0</v>
      </c>
      <c r="L83">
        <f>NDMC_EOD!AC83+NDMC_EOD!AD83</f>
        <v>2.08</v>
      </c>
      <c r="M83">
        <f>TPDDL_EOD!AC83+TPDDL_EOD!AD83</f>
        <v>11</v>
      </c>
      <c r="N83">
        <f t="shared" si="6"/>
        <v>35.090000000000003</v>
      </c>
      <c r="O83" s="154">
        <f t="shared" si="7"/>
        <v>0.50999999999999801</v>
      </c>
      <c r="P83">
        <v>14.426674266172698</v>
      </c>
      <c r="Q83">
        <v>7.9032202906811051</v>
      </c>
      <c r="R83">
        <v>0</v>
      </c>
      <c r="S83">
        <v>2.1102308349957251</v>
      </c>
      <c r="T83">
        <v>11.159874608150469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14.22</v>
      </c>
      <c r="J84">
        <f>BYPL_EOD!AC84+BYPL_EOD!AD84</f>
        <v>7.79</v>
      </c>
      <c r="K84">
        <f>MES_EOD!AC84+MES_EOD!AD84</f>
        <v>0</v>
      </c>
      <c r="L84">
        <f>NDMC_EOD!AC84+NDMC_EOD!AD84</f>
        <v>2.08</v>
      </c>
      <c r="M84">
        <f>TPDDL_EOD!AC84+TPDDL_EOD!AD84</f>
        <v>11</v>
      </c>
      <c r="N84">
        <f t="shared" si="6"/>
        <v>35.090000000000003</v>
      </c>
      <c r="O84" s="154">
        <f t="shared" si="7"/>
        <v>0.50999999999999801</v>
      </c>
      <c r="P84">
        <v>14.426674266172698</v>
      </c>
      <c r="Q84">
        <v>7.9032202906811051</v>
      </c>
      <c r="R84">
        <v>0</v>
      </c>
      <c r="S84">
        <v>2.1102308349957251</v>
      </c>
      <c r="T84">
        <v>11.159874608150469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14.68</v>
      </c>
      <c r="J85">
        <f>BYPL_EOD!AC85+BYPL_EOD!AD85</f>
        <v>7.63</v>
      </c>
      <c r="K85">
        <f>MES_EOD!AC85+MES_EOD!AD85</f>
        <v>0</v>
      </c>
      <c r="L85">
        <f>NDMC_EOD!AC85+NDMC_EOD!AD85</f>
        <v>2.0299999999999998</v>
      </c>
      <c r="M85">
        <f>TPDDL_EOD!AC85+TPDDL_EOD!AD85</f>
        <v>10.77</v>
      </c>
      <c r="N85">
        <f t="shared" si="6"/>
        <v>35.11</v>
      </c>
      <c r="O85" s="154">
        <f t="shared" si="7"/>
        <v>0.49000000000000199</v>
      </c>
      <c r="P85">
        <v>14.884876103674168</v>
      </c>
      <c r="Q85">
        <v>7.7364853318142979</v>
      </c>
      <c r="R85">
        <v>0</v>
      </c>
      <c r="S85">
        <v>2.0583309598405011</v>
      </c>
      <c r="T85">
        <v>10.920307604671034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14.68</v>
      </c>
      <c r="J86">
        <f>BYPL_EOD!AC86+BYPL_EOD!AD86</f>
        <v>7.63</v>
      </c>
      <c r="K86">
        <f>MES_EOD!AC86+MES_EOD!AD86</f>
        <v>0</v>
      </c>
      <c r="L86">
        <f>NDMC_EOD!AC86+NDMC_EOD!AD86</f>
        <v>2.0299999999999998</v>
      </c>
      <c r="M86">
        <f>TPDDL_EOD!AC86+TPDDL_EOD!AD86</f>
        <v>10.77</v>
      </c>
      <c r="N86">
        <f t="shared" si="6"/>
        <v>35.11</v>
      </c>
      <c r="O86" s="154">
        <f t="shared" si="7"/>
        <v>0.49000000000000199</v>
      </c>
      <c r="P86">
        <v>14.884876103674168</v>
      </c>
      <c r="Q86">
        <v>7.7364853318142979</v>
      </c>
      <c r="R86">
        <v>0</v>
      </c>
      <c r="S86">
        <v>2.0583309598405011</v>
      </c>
      <c r="T86">
        <v>10.920307604671034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13.21</v>
      </c>
      <c r="J87">
        <f>BYPL_EOD!AC87+BYPL_EOD!AD87</f>
        <v>10.48</v>
      </c>
      <c r="K87">
        <f>MES_EOD!AC87+MES_EOD!AD87</f>
        <v>0</v>
      </c>
      <c r="L87">
        <f>NDMC_EOD!AC87+NDMC_EOD!AD87</f>
        <v>1.83</v>
      </c>
      <c r="M87">
        <f>TPDDL_EOD!AC87+TPDDL_EOD!AD87</f>
        <v>9.69</v>
      </c>
      <c r="N87">
        <f t="shared" si="6"/>
        <v>35.21</v>
      </c>
      <c r="O87" s="154">
        <f t="shared" si="7"/>
        <v>0.39000000000000057</v>
      </c>
      <c r="P87">
        <v>13.356319227492191</v>
      </c>
      <c r="Q87">
        <v>10.596080658903722</v>
      </c>
      <c r="R87">
        <v>0</v>
      </c>
      <c r="S87">
        <v>1.8502698097131498</v>
      </c>
      <c r="T87">
        <v>9.7973303038909396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13.21</v>
      </c>
      <c r="J88">
        <f>BYPL_EOD!AC88+BYPL_EOD!AD88</f>
        <v>10.48</v>
      </c>
      <c r="K88">
        <f>MES_EOD!AC88+MES_EOD!AD88</f>
        <v>0</v>
      </c>
      <c r="L88">
        <f>NDMC_EOD!AC88+NDMC_EOD!AD88</f>
        <v>1.83</v>
      </c>
      <c r="M88">
        <f>TPDDL_EOD!AC88+TPDDL_EOD!AD88</f>
        <v>9.69</v>
      </c>
      <c r="N88">
        <f t="shared" si="6"/>
        <v>35.21</v>
      </c>
      <c r="O88" s="154">
        <f t="shared" si="7"/>
        <v>0.39000000000000057</v>
      </c>
      <c r="P88">
        <v>13.356319227492191</v>
      </c>
      <c r="Q88">
        <v>10.596080658903722</v>
      </c>
      <c r="R88">
        <v>0</v>
      </c>
      <c r="S88">
        <v>1.8502698097131498</v>
      </c>
      <c r="T88">
        <v>9.7973303038909396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15.69</v>
      </c>
      <c r="J89">
        <f>BYPL_EOD!AC89+BYPL_EOD!AD89</f>
        <v>9.34</v>
      </c>
      <c r="K89">
        <f>MES_EOD!AC89+MES_EOD!AD89</f>
        <v>0</v>
      </c>
      <c r="L89">
        <f>NDMC_EOD!AC89+NDMC_EOD!AD89</f>
        <v>1.63</v>
      </c>
      <c r="M89">
        <f>TPDDL_EOD!AC89+TPDDL_EOD!AD89</f>
        <v>8.6300000000000008</v>
      </c>
      <c r="N89">
        <f t="shared" si="6"/>
        <v>35.29</v>
      </c>
      <c r="O89" s="154">
        <f t="shared" si="7"/>
        <v>0.31000000000000227</v>
      </c>
      <c r="P89">
        <v>15.82782657976764</v>
      </c>
      <c r="Q89">
        <v>9.4220459053556258</v>
      </c>
      <c r="R89">
        <v>0</v>
      </c>
      <c r="S89">
        <v>1.6443185038254462</v>
      </c>
      <c r="T89">
        <v>8.70580901105129</v>
      </c>
      <c r="U89" s="156">
        <f t="shared" si="8"/>
        <v>35.6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15.69</v>
      </c>
      <c r="J90">
        <f>BYPL_EOD!AC90+BYPL_EOD!AD90</f>
        <v>9.34</v>
      </c>
      <c r="K90">
        <f>MES_EOD!AC90+MES_EOD!AD90</f>
        <v>0</v>
      </c>
      <c r="L90">
        <f>NDMC_EOD!AC90+NDMC_EOD!AD90</f>
        <v>1.63</v>
      </c>
      <c r="M90">
        <f>TPDDL_EOD!AC90+TPDDL_EOD!AD90</f>
        <v>8.6300000000000008</v>
      </c>
      <c r="N90">
        <f t="shared" si="6"/>
        <v>35.29</v>
      </c>
      <c r="O90" s="154">
        <f t="shared" si="7"/>
        <v>0.31000000000000227</v>
      </c>
      <c r="P90">
        <v>15.82782657976764</v>
      </c>
      <c r="Q90">
        <v>9.4220459053556258</v>
      </c>
      <c r="R90">
        <v>0</v>
      </c>
      <c r="S90">
        <v>1.6443185038254462</v>
      </c>
      <c r="T90">
        <v>8.70580901105129</v>
      </c>
      <c r="U90" s="156">
        <f t="shared" si="8"/>
        <v>35.6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18.18</v>
      </c>
      <c r="J91">
        <f>BYPL_EOD!AC91+BYPL_EOD!AD91</f>
        <v>6.1</v>
      </c>
      <c r="K91">
        <f>MES_EOD!AC91+MES_EOD!AD91</f>
        <v>0</v>
      </c>
      <c r="L91">
        <f>NDMC_EOD!AC91+NDMC_EOD!AD91</f>
        <v>1.89</v>
      </c>
      <c r="M91">
        <f>TPDDL_EOD!AC91+TPDDL_EOD!AD91</f>
        <v>10</v>
      </c>
      <c r="N91">
        <f t="shared" si="6"/>
        <v>36.17</v>
      </c>
      <c r="O91" s="154">
        <f t="shared" si="7"/>
        <v>0.42999999999999972</v>
      </c>
      <c r="P91">
        <v>18.396129388996407</v>
      </c>
      <c r="Q91">
        <v>6.1725186618744816</v>
      </c>
      <c r="R91">
        <v>0</v>
      </c>
      <c r="S91">
        <v>1.9124688968758639</v>
      </c>
      <c r="T91">
        <v>10.118883052253249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18.18</v>
      </c>
      <c r="J92">
        <f>BYPL_EOD!AC92+BYPL_EOD!AD92</f>
        <v>6.1</v>
      </c>
      <c r="K92">
        <f>MES_EOD!AC92+MES_EOD!AD92</f>
        <v>0</v>
      </c>
      <c r="L92">
        <f>NDMC_EOD!AC92+NDMC_EOD!AD92</f>
        <v>1.89</v>
      </c>
      <c r="M92">
        <f>TPDDL_EOD!AC92+TPDDL_EOD!AD92</f>
        <v>10</v>
      </c>
      <c r="N92">
        <f t="shared" si="6"/>
        <v>36.17</v>
      </c>
      <c r="O92" s="154">
        <f t="shared" si="7"/>
        <v>0.42999999999999972</v>
      </c>
      <c r="P92">
        <v>18.396129388996407</v>
      </c>
      <c r="Q92">
        <v>6.1725186618744816</v>
      </c>
      <c r="R92">
        <v>0</v>
      </c>
      <c r="S92">
        <v>1.9124688968758639</v>
      </c>
      <c r="T92">
        <v>10.118883052253249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18.18</v>
      </c>
      <c r="J93">
        <f>BYPL_EOD!AC93+BYPL_EOD!AD93</f>
        <v>6.1</v>
      </c>
      <c r="K93">
        <f>MES_EOD!AC93+MES_EOD!AD93</f>
        <v>0</v>
      </c>
      <c r="L93">
        <f>NDMC_EOD!AC93+NDMC_EOD!AD93</f>
        <v>1.89</v>
      </c>
      <c r="M93">
        <f>TPDDL_EOD!AC93+TPDDL_EOD!AD93</f>
        <v>10</v>
      </c>
      <c r="N93">
        <f t="shared" si="6"/>
        <v>36.17</v>
      </c>
      <c r="O93" s="154">
        <f t="shared" si="7"/>
        <v>0.42999999999999972</v>
      </c>
      <c r="P93">
        <v>18.396129388996407</v>
      </c>
      <c r="Q93">
        <v>6.1725186618744816</v>
      </c>
      <c r="R93">
        <v>0</v>
      </c>
      <c r="S93">
        <v>1.9124688968758639</v>
      </c>
      <c r="T93">
        <v>10.118883052253249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18.18</v>
      </c>
      <c r="J94">
        <f>BYPL_EOD!AC94+BYPL_EOD!AD94</f>
        <v>6.1</v>
      </c>
      <c r="K94">
        <f>MES_EOD!AC94+MES_EOD!AD94</f>
        <v>0</v>
      </c>
      <c r="L94">
        <f>NDMC_EOD!AC94+NDMC_EOD!AD94</f>
        <v>1.89</v>
      </c>
      <c r="M94">
        <f>TPDDL_EOD!AC94+TPDDL_EOD!AD94</f>
        <v>10</v>
      </c>
      <c r="N94">
        <f t="shared" si="6"/>
        <v>36.17</v>
      </c>
      <c r="O94" s="154">
        <f t="shared" si="7"/>
        <v>0.42999999999999972</v>
      </c>
      <c r="P94">
        <v>18.396129388996407</v>
      </c>
      <c r="Q94">
        <v>6.1725186618744816</v>
      </c>
      <c r="R94">
        <v>0</v>
      </c>
      <c r="S94">
        <v>1.9124688968758639</v>
      </c>
      <c r="T94">
        <v>10.118883052253249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18.18</v>
      </c>
      <c r="J95">
        <f>BYPL_EOD!AC95+BYPL_EOD!AD95</f>
        <v>6.1</v>
      </c>
      <c r="K95">
        <f>MES_EOD!AC95+MES_EOD!AD95</f>
        <v>0</v>
      </c>
      <c r="L95">
        <f>NDMC_EOD!AC95+NDMC_EOD!AD95</f>
        <v>1.89</v>
      </c>
      <c r="M95">
        <f>TPDDL_EOD!AC95+TPDDL_EOD!AD95</f>
        <v>10</v>
      </c>
      <c r="N95">
        <f t="shared" si="6"/>
        <v>36.17</v>
      </c>
      <c r="O95" s="154">
        <f t="shared" si="7"/>
        <v>0.42999999999999972</v>
      </c>
      <c r="P95">
        <v>18.396129388996407</v>
      </c>
      <c r="Q95">
        <v>6.1725186618744816</v>
      </c>
      <c r="R95">
        <v>0</v>
      </c>
      <c r="S95">
        <v>1.9124688968758639</v>
      </c>
      <c r="T95">
        <v>10.118883052253249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18.18</v>
      </c>
      <c r="J96">
        <f>BYPL_EOD!AC96+BYPL_EOD!AD96</f>
        <v>6.1</v>
      </c>
      <c r="K96">
        <f>MES_EOD!AC96+MES_EOD!AD96</f>
        <v>0</v>
      </c>
      <c r="L96">
        <f>NDMC_EOD!AC96+NDMC_EOD!AD96</f>
        <v>1.89</v>
      </c>
      <c r="M96">
        <f>TPDDL_EOD!AC96+TPDDL_EOD!AD96</f>
        <v>10</v>
      </c>
      <c r="N96">
        <f t="shared" si="6"/>
        <v>36.17</v>
      </c>
      <c r="O96" s="154">
        <f t="shared" si="7"/>
        <v>0.42999999999999972</v>
      </c>
      <c r="P96">
        <v>18.396129388996407</v>
      </c>
      <c r="Q96">
        <v>6.1725186618744816</v>
      </c>
      <c r="R96">
        <v>0</v>
      </c>
      <c r="S96">
        <v>1.9124688968758639</v>
      </c>
      <c r="T96">
        <v>10.118883052253249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18.18</v>
      </c>
      <c r="J97">
        <f>BYPL_EOD!AC97+BYPL_EOD!AD97</f>
        <v>6.1</v>
      </c>
      <c r="K97">
        <f>MES_EOD!AC97+MES_EOD!AD97</f>
        <v>0</v>
      </c>
      <c r="L97">
        <f>NDMC_EOD!AC97+NDMC_EOD!AD97</f>
        <v>1.89</v>
      </c>
      <c r="M97">
        <f>TPDDL_EOD!AC97+TPDDL_EOD!AD97</f>
        <v>10</v>
      </c>
      <c r="N97">
        <f t="shared" si="6"/>
        <v>36.17</v>
      </c>
      <c r="O97" s="154">
        <f t="shared" si="7"/>
        <v>0.42999999999999972</v>
      </c>
      <c r="P97">
        <v>18.396129388996407</v>
      </c>
      <c r="Q97">
        <v>6.1725186618744816</v>
      </c>
      <c r="R97">
        <v>0</v>
      </c>
      <c r="S97">
        <v>1.9124688968758639</v>
      </c>
      <c r="T97">
        <v>10.118883052253249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18.18</v>
      </c>
      <c r="J98">
        <f>BYPL_EOD!AC98+BYPL_EOD!AD98</f>
        <v>6.1</v>
      </c>
      <c r="K98">
        <f>MES_EOD!AC98+MES_EOD!AD98</f>
        <v>0</v>
      </c>
      <c r="L98">
        <f>NDMC_EOD!AC98+NDMC_EOD!AD98</f>
        <v>1.89</v>
      </c>
      <c r="M98">
        <f>TPDDL_EOD!AC98+TPDDL_EOD!AD98</f>
        <v>10</v>
      </c>
      <c r="N98">
        <f t="shared" si="6"/>
        <v>36.17</v>
      </c>
      <c r="O98" s="154">
        <f t="shared" si="7"/>
        <v>0.42999999999999972</v>
      </c>
      <c r="P98">
        <v>18.396129388996407</v>
      </c>
      <c r="Q98">
        <v>6.1725186618744816</v>
      </c>
      <c r="R98">
        <v>0</v>
      </c>
      <c r="S98">
        <v>1.9124688968758639</v>
      </c>
      <c r="T98">
        <v>10.118883052253249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0.84969999999999979</v>
      </c>
      <c r="E99" s="156">
        <f t="shared" si="12"/>
        <v>0</v>
      </c>
      <c r="F99" s="156">
        <f t="shared" si="12"/>
        <v>2.016</v>
      </c>
      <c r="G99" s="156">
        <f t="shared" si="12"/>
        <v>0.84969999999999979</v>
      </c>
      <c r="H99" s="156"/>
      <c r="I99" s="156">
        <f t="shared" si="12"/>
        <v>0.33336000000000038</v>
      </c>
      <c r="J99" s="156">
        <f t="shared" si="12"/>
        <v>0.2068575</v>
      </c>
      <c r="K99" s="156">
        <f t="shared" si="12"/>
        <v>0</v>
      </c>
      <c r="L99" s="156">
        <f t="shared" si="12"/>
        <v>4.7722499999999987E-2</v>
      </c>
      <c r="M99" s="156">
        <f t="shared" si="12"/>
        <v>0.25321000000000005</v>
      </c>
      <c r="N99" s="156">
        <f t="shared" si="12"/>
        <v>0.84114999999999995</v>
      </c>
      <c r="O99" s="156">
        <f t="shared" si="12"/>
        <v>8.549999999999976E-3</v>
      </c>
      <c r="P99" s="156">
        <f t="shared" si="12"/>
        <v>0.33688509584323673</v>
      </c>
      <c r="Q99" s="156">
        <f t="shared" si="12"/>
        <v>0.20881929280060299</v>
      </c>
      <c r="R99" s="156">
        <f t="shared" si="12"/>
        <v>0</v>
      </c>
      <c r="S99" s="156">
        <f t="shared" si="12"/>
        <v>4.8207897173417766E-2</v>
      </c>
      <c r="T99" s="156">
        <f t="shared" si="12"/>
        <v>0.25578771418274221</v>
      </c>
      <c r="U99" s="156">
        <f t="shared" si="12"/>
        <v>0.84969999999999979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44673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192</v>
      </c>
      <c r="E3">
        <f>BAWANA!AM3</f>
        <v>0</v>
      </c>
      <c r="F3">
        <f>(B3+C3)*0.8</f>
        <v>256</v>
      </c>
      <c r="G3">
        <f>(D3+E3)</f>
        <v>192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-64</v>
      </c>
      <c r="P3">
        <v>74.715000000000003</v>
      </c>
      <c r="Q3">
        <v>37.44</v>
      </c>
      <c r="R3">
        <v>4.3650000000000002</v>
      </c>
      <c r="S3">
        <v>23.28</v>
      </c>
      <c r="T3">
        <v>52.199999999999996</v>
      </c>
      <c r="U3" s="156">
        <f t="shared" ref="U3:U66" si="2">SUM(P3:T3)</f>
        <v>192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5.86</v>
      </c>
      <c r="L15">
        <f>NDMC_EOD!AK15+NDMC_EOD!AL15</f>
        <v>31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5.86</v>
      </c>
      <c r="S15">
        <v>31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5.86</v>
      </c>
      <c r="L16">
        <f>NDMC_EOD!AK16+NDMC_EOD!AL16</f>
        <v>31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5.86</v>
      </c>
      <c r="S16">
        <v>31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5.86</v>
      </c>
      <c r="L17">
        <f>NDMC_EOD!AK17+NDMC_EOD!AL17</f>
        <v>31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5.86</v>
      </c>
      <c r="S17">
        <v>31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5.86</v>
      </c>
      <c r="L18">
        <f>NDMC_EOD!AK18+NDMC_EOD!AL18</f>
        <v>31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5.86</v>
      </c>
      <c r="S18">
        <v>31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6.1280000000000001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6.1280000000000001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0.13972000000000001</v>
      </c>
      <c r="L99" s="156">
        <f t="shared" si="14"/>
        <v>0.74491999999999925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-1.6E-2</v>
      </c>
      <c r="P99" s="156">
        <f t="shared" si="14"/>
        <v>2.3846537500000009</v>
      </c>
      <c r="Q99" s="156">
        <f t="shared" si="14"/>
        <v>1.1949600000000011</v>
      </c>
      <c r="R99" s="156">
        <f t="shared" si="14"/>
        <v>0.13935624999999999</v>
      </c>
      <c r="S99" s="156">
        <f t="shared" si="14"/>
        <v>0.74297999999999931</v>
      </c>
      <c r="T99" s="156">
        <f t="shared" si="14"/>
        <v>1.6660500000000025</v>
      </c>
      <c r="U99" s="156">
        <f t="shared" si="14"/>
        <v>6.1280000000000001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243</v>
      </c>
      <c r="E3">
        <f>BAWANA!AQ3</f>
        <v>0</v>
      </c>
      <c r="F3">
        <f>(B3+C3)*0.8</f>
        <v>768</v>
      </c>
      <c r="G3">
        <f>(D3+E3)</f>
        <v>243</v>
      </c>
      <c r="H3" s="154"/>
      <c r="I3">
        <f>BRPL_EOD!AO3+BRPL_EOD!AP3</f>
        <v>110</v>
      </c>
      <c r="J3">
        <f>BYPL_EOD!AO3+BYPL_EOD!AP3</f>
        <v>90</v>
      </c>
      <c r="K3">
        <f>MES_EOD!AO3+MES_EOD!AP3</f>
        <v>1</v>
      </c>
      <c r="L3">
        <f>NDMC_EOD!AO3+NDMC_EOD!AP3</f>
        <v>12</v>
      </c>
      <c r="M3">
        <f>TPDDL_EOD!AO3+TPDDL_EOD!AP3</f>
        <v>30</v>
      </c>
      <c r="N3">
        <f t="shared" ref="N3:N66" si="0">SUM(I3:M3)</f>
        <v>243</v>
      </c>
      <c r="O3" s="154">
        <f t="shared" ref="O3:O66" si="1">G3-N3</f>
        <v>0</v>
      </c>
      <c r="P3">
        <v>110</v>
      </c>
      <c r="Q3">
        <v>90</v>
      </c>
      <c r="R3">
        <v>1</v>
      </c>
      <c r="S3">
        <v>12</v>
      </c>
      <c r="T3">
        <v>30</v>
      </c>
      <c r="U3" s="156">
        <f t="shared" ref="U3:U66" si="2">SUM(P3:T3)</f>
        <v>243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243</v>
      </c>
      <c r="E4">
        <f>BAWANA!AQ4</f>
        <v>0</v>
      </c>
      <c r="F4">
        <f t="shared" ref="F4:F67" si="4">(B4+C4)*0.8</f>
        <v>768</v>
      </c>
      <c r="G4">
        <f t="shared" ref="G4:G67" si="5">(D4+E4)</f>
        <v>243</v>
      </c>
      <c r="H4" s="154"/>
      <c r="I4">
        <f>BRPL_EOD!AO4+BRPL_EOD!AP4</f>
        <v>110</v>
      </c>
      <c r="J4">
        <f>BYPL_EOD!AO4+BYPL_EOD!AP4</f>
        <v>90</v>
      </c>
      <c r="K4">
        <f>MES_EOD!AO4+MES_EOD!AP4</f>
        <v>1</v>
      </c>
      <c r="L4">
        <f>NDMC_EOD!AO4+NDMC_EOD!AP4</f>
        <v>12</v>
      </c>
      <c r="M4">
        <f>TPDDL_EOD!AO4+TPDDL_EOD!AP4</f>
        <v>30</v>
      </c>
      <c r="N4">
        <f t="shared" si="0"/>
        <v>243</v>
      </c>
      <c r="O4" s="154">
        <f t="shared" si="1"/>
        <v>0</v>
      </c>
      <c r="P4">
        <v>110</v>
      </c>
      <c r="Q4">
        <v>90</v>
      </c>
      <c r="R4">
        <v>1</v>
      </c>
      <c r="S4">
        <v>12</v>
      </c>
      <c r="T4">
        <v>30</v>
      </c>
      <c r="U4" s="156">
        <f t="shared" si="2"/>
        <v>243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173</v>
      </c>
      <c r="E5">
        <f>BAWANA!AQ5</f>
        <v>0</v>
      </c>
      <c r="F5">
        <f t="shared" si="4"/>
        <v>768</v>
      </c>
      <c r="G5">
        <f t="shared" si="5"/>
        <v>173</v>
      </c>
      <c r="H5" s="154"/>
      <c r="I5">
        <f>BRPL_EOD!AO5+BRPL_EOD!AP5</f>
        <v>45</v>
      </c>
      <c r="J5">
        <f>BYPL_EOD!AO5+BYPL_EOD!AP5</f>
        <v>85</v>
      </c>
      <c r="K5">
        <f>MES_EOD!AO5+MES_EOD!AP5</f>
        <v>1</v>
      </c>
      <c r="L5">
        <f>NDMC_EOD!AO5+NDMC_EOD!AP5</f>
        <v>12</v>
      </c>
      <c r="M5">
        <f>TPDDL_EOD!AO5+TPDDL_EOD!AP5</f>
        <v>30</v>
      </c>
      <c r="N5">
        <f t="shared" si="0"/>
        <v>173</v>
      </c>
      <c r="O5" s="154">
        <f t="shared" si="1"/>
        <v>0</v>
      </c>
      <c r="P5">
        <v>45</v>
      </c>
      <c r="Q5">
        <v>85</v>
      </c>
      <c r="R5">
        <v>1</v>
      </c>
      <c r="S5">
        <v>12</v>
      </c>
      <c r="T5">
        <v>30</v>
      </c>
      <c r="U5" s="156">
        <f t="shared" si="2"/>
        <v>173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153</v>
      </c>
      <c r="E6">
        <f>BAWANA!AQ6</f>
        <v>0</v>
      </c>
      <c r="F6">
        <f t="shared" si="4"/>
        <v>768</v>
      </c>
      <c r="G6">
        <f t="shared" si="5"/>
        <v>153</v>
      </c>
      <c r="H6" s="154"/>
      <c r="I6">
        <f>BRPL_EOD!AO6+BRPL_EOD!AP6</f>
        <v>45</v>
      </c>
      <c r="J6">
        <f>BYPL_EOD!AO6+BYPL_EOD!AP6</f>
        <v>65</v>
      </c>
      <c r="K6">
        <f>MES_EOD!AO6+MES_EOD!AP6</f>
        <v>1</v>
      </c>
      <c r="L6">
        <f>NDMC_EOD!AO6+NDMC_EOD!AP6</f>
        <v>12</v>
      </c>
      <c r="M6">
        <f>TPDDL_EOD!AO6+TPDDL_EOD!AP6</f>
        <v>30</v>
      </c>
      <c r="N6">
        <f t="shared" si="0"/>
        <v>153</v>
      </c>
      <c r="O6" s="154">
        <f t="shared" si="1"/>
        <v>0</v>
      </c>
      <c r="P6">
        <v>45</v>
      </c>
      <c r="Q6">
        <v>65</v>
      </c>
      <c r="R6">
        <v>1</v>
      </c>
      <c r="S6">
        <v>12</v>
      </c>
      <c r="T6">
        <v>30</v>
      </c>
      <c r="U6" s="156">
        <f t="shared" si="2"/>
        <v>153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126</v>
      </c>
      <c r="E7">
        <f>BAWANA!AQ7</f>
        <v>0</v>
      </c>
      <c r="F7">
        <f t="shared" si="4"/>
        <v>768</v>
      </c>
      <c r="G7">
        <f t="shared" si="5"/>
        <v>126</v>
      </c>
      <c r="H7" s="154"/>
      <c r="I7">
        <f>BRPL_EOD!AO7+BRPL_EOD!AP7</f>
        <v>45</v>
      </c>
      <c r="J7">
        <f>BYPL_EOD!AO7+BYPL_EOD!AP7</f>
        <v>30</v>
      </c>
      <c r="K7">
        <f>MES_EOD!AO7+MES_EOD!AP7</f>
        <v>9</v>
      </c>
      <c r="L7">
        <f>NDMC_EOD!AO7+NDMC_EOD!AP7</f>
        <v>12</v>
      </c>
      <c r="M7">
        <f>TPDDL_EOD!AO7+TPDDL_EOD!AP7</f>
        <v>30</v>
      </c>
      <c r="N7">
        <f t="shared" si="0"/>
        <v>126</v>
      </c>
      <c r="O7" s="154">
        <f t="shared" si="1"/>
        <v>0</v>
      </c>
      <c r="P7">
        <v>45</v>
      </c>
      <c r="Q7">
        <v>30</v>
      </c>
      <c r="R7">
        <v>9</v>
      </c>
      <c r="S7">
        <v>12</v>
      </c>
      <c r="T7">
        <v>30</v>
      </c>
      <c r="U7" s="156">
        <f t="shared" si="2"/>
        <v>126</v>
      </c>
      <c r="V7" s="154">
        <f t="shared" si="3"/>
        <v>0</v>
      </c>
      <c r="Y7">
        <f>BAWANA!BA7+BAWANA!BB7</f>
        <v>12</v>
      </c>
      <c r="Z7">
        <f>BAWANA!BH7+BAWANA!BI7</f>
        <v>12</v>
      </c>
      <c r="AA7">
        <f>BAWANA!AB7+BAWANA!AC7</f>
        <v>12</v>
      </c>
      <c r="AB7">
        <f>BAWANA!AI7+BAWANA!AJ7</f>
        <v>12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121.83999999999999</v>
      </c>
      <c r="E8">
        <f>BAWANA!AQ8</f>
        <v>0</v>
      </c>
      <c r="F8">
        <f t="shared" si="4"/>
        <v>768</v>
      </c>
      <c r="G8">
        <f t="shared" si="5"/>
        <v>121.83999999999999</v>
      </c>
      <c r="H8" s="154"/>
      <c r="I8">
        <f>BRPL_EOD!AO8+BRPL_EOD!AP8</f>
        <v>45</v>
      </c>
      <c r="J8">
        <f>BYPL_EOD!AO8+BYPL_EOD!AP8</f>
        <v>30</v>
      </c>
      <c r="K8">
        <f>MES_EOD!AO8+MES_EOD!AP8</f>
        <v>2.56</v>
      </c>
      <c r="L8">
        <f>NDMC_EOD!AO8+NDMC_EOD!AP8</f>
        <v>13.66</v>
      </c>
      <c r="M8">
        <f>TPDDL_EOD!AO8+TPDDL_EOD!AP8</f>
        <v>30.62</v>
      </c>
      <c r="N8">
        <f t="shared" si="0"/>
        <v>121.84</v>
      </c>
      <c r="O8" s="154">
        <f t="shared" si="1"/>
        <v>0</v>
      </c>
      <c r="P8">
        <v>44.999999999999993</v>
      </c>
      <c r="Q8">
        <v>29.999999999999996</v>
      </c>
      <c r="R8">
        <v>2.5599999999999996</v>
      </c>
      <c r="S8">
        <v>13.659999999999998</v>
      </c>
      <c r="T8">
        <v>30.619999999999997</v>
      </c>
      <c r="U8" s="156">
        <f t="shared" si="2"/>
        <v>121.83999999999997</v>
      </c>
      <c r="V8" s="154">
        <f t="shared" si="3"/>
        <v>0</v>
      </c>
      <c r="Y8">
        <f>BAWANA!BA8+BAWANA!BB8</f>
        <v>14.08</v>
      </c>
      <c r="Z8">
        <f>BAWANA!BH8+BAWANA!BI8</f>
        <v>14.08</v>
      </c>
      <c r="AA8">
        <f>BAWANA!AB8+BAWANA!AC8</f>
        <v>14.08</v>
      </c>
      <c r="AB8">
        <f>BAWANA!AI8+BAWANA!AJ8</f>
        <v>14.08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127.48</v>
      </c>
      <c r="E9">
        <f>BAWANA!AQ9</f>
        <v>0</v>
      </c>
      <c r="F9">
        <f t="shared" si="4"/>
        <v>768</v>
      </c>
      <c r="G9">
        <f t="shared" si="5"/>
        <v>127.48</v>
      </c>
      <c r="H9" s="154"/>
      <c r="I9">
        <f>BRPL_EOD!AO9+BRPL_EOD!AP9</f>
        <v>45</v>
      </c>
      <c r="J9">
        <f>BYPL_EOD!AO9+BYPL_EOD!AP9</f>
        <v>23</v>
      </c>
      <c r="K9">
        <f>MES_EOD!AO9+MES_EOD!AP9</f>
        <v>17.47</v>
      </c>
      <c r="L9">
        <f>NDMC_EOD!AO9+NDMC_EOD!AP9</f>
        <v>12</v>
      </c>
      <c r="M9">
        <f>TPDDL_EOD!AO9+TPDDL_EOD!AP9</f>
        <v>30</v>
      </c>
      <c r="N9">
        <f t="shared" si="0"/>
        <v>127.47</v>
      </c>
      <c r="O9" s="154">
        <f t="shared" si="1"/>
        <v>1.0000000000005116E-2</v>
      </c>
      <c r="P9">
        <v>45.00353024240998</v>
      </c>
      <c r="Q9">
        <v>23.001804346120657</v>
      </c>
      <c r="R9">
        <v>17.471370518553385</v>
      </c>
      <c r="S9">
        <v>12.000941397975994</v>
      </c>
      <c r="T9">
        <v>30.002353494939989</v>
      </c>
      <c r="U9" s="156">
        <f t="shared" si="2"/>
        <v>127.48000000000002</v>
      </c>
      <c r="V9" s="154">
        <f t="shared" si="3"/>
        <v>0</v>
      </c>
      <c r="Y9">
        <f>BAWANA!BA9+BAWANA!BB9</f>
        <v>11.26</v>
      </c>
      <c r="Z9">
        <f>BAWANA!BH9+BAWANA!BI9</f>
        <v>11.26</v>
      </c>
      <c r="AA9">
        <f>BAWANA!AB9+BAWANA!AC9</f>
        <v>11.26</v>
      </c>
      <c r="AB9">
        <f>BAWANA!AI9+BAWANA!AJ9</f>
        <v>11.26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120.06</v>
      </c>
      <c r="E10">
        <f>BAWANA!AQ10</f>
        <v>0</v>
      </c>
      <c r="F10">
        <f t="shared" si="4"/>
        <v>768</v>
      </c>
      <c r="G10">
        <f t="shared" si="5"/>
        <v>120.06</v>
      </c>
      <c r="H10" s="154"/>
      <c r="I10">
        <f>BRPL_EOD!AO10+BRPL_EOD!AP10</f>
        <v>46.61</v>
      </c>
      <c r="J10">
        <f>BYPL_EOD!AO10+BYPL_EOD!AP10</f>
        <v>23.36</v>
      </c>
      <c r="K10">
        <f>MES_EOD!AO10+MES_EOD!AP10</f>
        <v>3</v>
      </c>
      <c r="L10">
        <f>NDMC_EOD!AO10+NDMC_EOD!AP10</f>
        <v>14.52</v>
      </c>
      <c r="M10">
        <f>TPDDL_EOD!AO10+TPDDL_EOD!AP10</f>
        <v>32.57</v>
      </c>
      <c r="N10">
        <f t="shared" si="0"/>
        <v>120.06</v>
      </c>
      <c r="O10" s="154">
        <f t="shared" si="1"/>
        <v>0</v>
      </c>
      <c r="P10">
        <v>46.61</v>
      </c>
      <c r="Q10">
        <v>23.36</v>
      </c>
      <c r="R10">
        <v>3</v>
      </c>
      <c r="S10">
        <v>14.52</v>
      </c>
      <c r="T10">
        <v>32.57</v>
      </c>
      <c r="U10" s="156">
        <f t="shared" si="2"/>
        <v>120.06</v>
      </c>
      <c r="V10" s="154">
        <f t="shared" si="3"/>
        <v>0</v>
      </c>
      <c r="Y10">
        <f>BAWANA!BA10+BAWANA!BB10</f>
        <v>14.97</v>
      </c>
      <c r="Z10">
        <f>BAWANA!BH10+BAWANA!BI10</f>
        <v>14.97</v>
      </c>
      <c r="AA10">
        <f>BAWANA!AB10+BAWANA!AC10</f>
        <v>14.97</v>
      </c>
      <c r="AB10">
        <f>BAWANA!AI10+BAWANA!AJ10</f>
        <v>14.97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120.06</v>
      </c>
      <c r="E11">
        <f>BAWANA!AQ11</f>
        <v>0</v>
      </c>
      <c r="F11">
        <f t="shared" si="4"/>
        <v>768</v>
      </c>
      <c r="G11">
        <f t="shared" si="5"/>
        <v>120.06</v>
      </c>
      <c r="H11" s="154"/>
      <c r="I11">
        <f>BRPL_EOD!AO11+BRPL_EOD!AP11</f>
        <v>46.61</v>
      </c>
      <c r="J11">
        <f>BYPL_EOD!AO11+BYPL_EOD!AP11</f>
        <v>23.36</v>
      </c>
      <c r="K11">
        <f>MES_EOD!AO11+MES_EOD!AP11</f>
        <v>3</v>
      </c>
      <c r="L11">
        <f>NDMC_EOD!AO11+NDMC_EOD!AP11</f>
        <v>14.52</v>
      </c>
      <c r="M11">
        <f>TPDDL_EOD!AO11+TPDDL_EOD!AP11</f>
        <v>32.57</v>
      </c>
      <c r="N11">
        <f t="shared" si="0"/>
        <v>120.06</v>
      </c>
      <c r="O11" s="154">
        <f t="shared" si="1"/>
        <v>0</v>
      </c>
      <c r="P11">
        <v>46.61</v>
      </c>
      <c r="Q11">
        <v>23.36</v>
      </c>
      <c r="R11">
        <v>3</v>
      </c>
      <c r="S11">
        <v>14.52</v>
      </c>
      <c r="T11">
        <v>32.57</v>
      </c>
      <c r="U11" s="156">
        <f t="shared" si="2"/>
        <v>120.06</v>
      </c>
      <c r="V11" s="154">
        <f t="shared" si="3"/>
        <v>0</v>
      </c>
      <c r="Y11">
        <f>BAWANA!BA11+BAWANA!BB11</f>
        <v>14.97</v>
      </c>
      <c r="Z11">
        <f>BAWANA!BH11+BAWANA!BI11</f>
        <v>14.97</v>
      </c>
      <c r="AA11">
        <f>BAWANA!AB11+BAWANA!AC11</f>
        <v>14.97</v>
      </c>
      <c r="AB11">
        <f>BAWANA!AI11+BAWANA!AJ11</f>
        <v>14.97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120.06</v>
      </c>
      <c r="E12">
        <f>BAWANA!AQ12</f>
        <v>0</v>
      </c>
      <c r="F12">
        <f t="shared" si="4"/>
        <v>768</v>
      </c>
      <c r="G12">
        <f t="shared" si="5"/>
        <v>120.06</v>
      </c>
      <c r="H12" s="154"/>
      <c r="I12">
        <f>BRPL_EOD!AO12+BRPL_EOD!AP12</f>
        <v>46.61</v>
      </c>
      <c r="J12">
        <f>BYPL_EOD!AO12+BYPL_EOD!AP12</f>
        <v>23.36</v>
      </c>
      <c r="K12">
        <f>MES_EOD!AO12+MES_EOD!AP12</f>
        <v>3</v>
      </c>
      <c r="L12">
        <f>NDMC_EOD!AO12+NDMC_EOD!AP12</f>
        <v>14.52</v>
      </c>
      <c r="M12">
        <f>TPDDL_EOD!AO12+TPDDL_EOD!AP12</f>
        <v>32.57</v>
      </c>
      <c r="N12">
        <f t="shared" si="0"/>
        <v>120.06</v>
      </c>
      <c r="O12" s="154">
        <f t="shared" si="1"/>
        <v>0</v>
      </c>
      <c r="P12">
        <v>46.61</v>
      </c>
      <c r="Q12">
        <v>23.36</v>
      </c>
      <c r="R12">
        <v>3</v>
      </c>
      <c r="S12">
        <v>14.52</v>
      </c>
      <c r="T12">
        <v>32.57</v>
      </c>
      <c r="U12" s="156">
        <f t="shared" si="2"/>
        <v>120.06</v>
      </c>
      <c r="V12" s="154">
        <f t="shared" si="3"/>
        <v>0</v>
      </c>
      <c r="Y12">
        <f>BAWANA!BA12+BAWANA!BB12</f>
        <v>14.97</v>
      </c>
      <c r="Z12">
        <f>BAWANA!BH12+BAWANA!BI12</f>
        <v>14.97</v>
      </c>
      <c r="AA12">
        <f>BAWANA!AB12+BAWANA!AC12</f>
        <v>14.97</v>
      </c>
      <c r="AB12">
        <f>BAWANA!AI12+BAWANA!AJ12</f>
        <v>14.97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127.48</v>
      </c>
      <c r="E13">
        <f>BAWANA!AQ13</f>
        <v>0</v>
      </c>
      <c r="F13">
        <f t="shared" si="4"/>
        <v>768</v>
      </c>
      <c r="G13">
        <f t="shared" si="5"/>
        <v>127.48</v>
      </c>
      <c r="H13" s="154"/>
      <c r="I13">
        <f>BRPL_EOD!AO13+BRPL_EOD!AP13</f>
        <v>45</v>
      </c>
      <c r="J13">
        <f>BYPL_EOD!AO13+BYPL_EOD!AP13</f>
        <v>23</v>
      </c>
      <c r="K13">
        <f>MES_EOD!AO13+MES_EOD!AP13</f>
        <v>17.47</v>
      </c>
      <c r="L13">
        <f>NDMC_EOD!AO13+NDMC_EOD!AP13</f>
        <v>12</v>
      </c>
      <c r="M13">
        <f>TPDDL_EOD!AO13+TPDDL_EOD!AP13</f>
        <v>30</v>
      </c>
      <c r="N13">
        <f t="shared" si="0"/>
        <v>127.47</v>
      </c>
      <c r="O13" s="154">
        <f t="shared" si="1"/>
        <v>1.0000000000005116E-2</v>
      </c>
      <c r="P13">
        <v>45.00353024240998</v>
      </c>
      <c r="Q13">
        <v>23.001804346120657</v>
      </c>
      <c r="R13">
        <v>17.471370518553385</v>
      </c>
      <c r="S13">
        <v>12.000941397975994</v>
      </c>
      <c r="T13">
        <v>30.002353494939989</v>
      </c>
      <c r="U13" s="156">
        <f t="shared" si="2"/>
        <v>127.48000000000002</v>
      </c>
      <c r="V13" s="154">
        <f t="shared" si="3"/>
        <v>0</v>
      </c>
      <c r="Y13">
        <f>BAWANA!BA13+BAWANA!BB13</f>
        <v>11.26</v>
      </c>
      <c r="Z13">
        <f>BAWANA!BH13+BAWANA!BI13</f>
        <v>11.26</v>
      </c>
      <c r="AA13">
        <f>BAWANA!AB13+BAWANA!AC13</f>
        <v>11.26</v>
      </c>
      <c r="AB13">
        <f>BAWANA!AI13+BAWANA!AJ13</f>
        <v>11.26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120</v>
      </c>
      <c r="E14">
        <f>BAWANA!AQ14</f>
        <v>0</v>
      </c>
      <c r="F14">
        <f t="shared" si="4"/>
        <v>768</v>
      </c>
      <c r="G14">
        <f t="shared" si="5"/>
        <v>120</v>
      </c>
      <c r="H14" s="154"/>
      <c r="I14">
        <f>BRPL_EOD!AO14+BRPL_EOD!AP14</f>
        <v>46.7</v>
      </c>
      <c r="J14">
        <f>BYPL_EOD!AO14+BYPL_EOD!AP14</f>
        <v>23.4</v>
      </c>
      <c r="K14">
        <f>MES_EOD!AO14+MES_EOD!AP14</f>
        <v>2.73</v>
      </c>
      <c r="L14">
        <f>NDMC_EOD!AO14+NDMC_EOD!AP14</f>
        <v>14.55</v>
      </c>
      <c r="M14">
        <f>TPDDL_EOD!AO14+TPDDL_EOD!AP14</f>
        <v>32.630000000000003</v>
      </c>
      <c r="N14">
        <f t="shared" si="0"/>
        <v>120.00999999999999</v>
      </c>
      <c r="O14" s="154">
        <f t="shared" si="1"/>
        <v>-9.9999999999909051E-3</v>
      </c>
      <c r="P14">
        <v>46.696108657611873</v>
      </c>
      <c r="Q14">
        <v>23.398050162486459</v>
      </c>
      <c r="R14">
        <v>2.7297725189567537</v>
      </c>
      <c r="S14">
        <v>14.548787601033249</v>
      </c>
      <c r="T14">
        <v>32.627281059911681</v>
      </c>
      <c r="U14" s="156">
        <f t="shared" si="2"/>
        <v>120.00000000000001</v>
      </c>
      <c r="V14" s="154">
        <f t="shared" si="3"/>
        <v>0</v>
      </c>
      <c r="Y14">
        <f>BAWANA!BA14+BAWANA!BB14</f>
        <v>15</v>
      </c>
      <c r="Z14">
        <f>BAWANA!BH14+BAWANA!BI14</f>
        <v>15</v>
      </c>
      <c r="AA14">
        <f>BAWANA!AB14+BAWANA!AC14</f>
        <v>15</v>
      </c>
      <c r="AB14">
        <f>BAWANA!AI14+BAWANA!AJ14</f>
        <v>15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120.06</v>
      </c>
      <c r="E15">
        <f>BAWANA!AQ15</f>
        <v>0</v>
      </c>
      <c r="F15">
        <f t="shared" si="4"/>
        <v>768</v>
      </c>
      <c r="G15">
        <f t="shared" si="5"/>
        <v>120.06</v>
      </c>
      <c r="H15" s="154"/>
      <c r="I15">
        <f>BRPL_EOD!AO15+BRPL_EOD!AP15</f>
        <v>46.61</v>
      </c>
      <c r="J15">
        <f>BYPL_EOD!AO15+BYPL_EOD!AP15</f>
        <v>23.36</v>
      </c>
      <c r="K15">
        <f>MES_EOD!AO15+MES_EOD!AP15</f>
        <v>3</v>
      </c>
      <c r="L15">
        <f>NDMC_EOD!AO15+NDMC_EOD!AP15</f>
        <v>14.52</v>
      </c>
      <c r="M15">
        <f>TPDDL_EOD!AO15+TPDDL_EOD!AP15</f>
        <v>32.57</v>
      </c>
      <c r="N15">
        <f t="shared" si="0"/>
        <v>120.06</v>
      </c>
      <c r="O15" s="154">
        <f t="shared" si="1"/>
        <v>0</v>
      </c>
      <c r="P15">
        <v>46.61</v>
      </c>
      <c r="Q15">
        <v>23.36</v>
      </c>
      <c r="R15">
        <v>3</v>
      </c>
      <c r="S15">
        <v>14.52</v>
      </c>
      <c r="T15">
        <v>32.57</v>
      </c>
      <c r="U15" s="156">
        <f t="shared" si="2"/>
        <v>120.06</v>
      </c>
      <c r="V15" s="154">
        <f t="shared" si="3"/>
        <v>0</v>
      </c>
      <c r="Y15">
        <f>BAWANA!BA15+BAWANA!BB15</f>
        <v>14.97</v>
      </c>
      <c r="Z15">
        <f>BAWANA!BH15+BAWANA!BI15</f>
        <v>14.97</v>
      </c>
      <c r="AA15">
        <f>BAWANA!AB15+BAWANA!AC15</f>
        <v>14.97</v>
      </c>
      <c r="AB15">
        <f>BAWANA!AI15+BAWANA!AJ15</f>
        <v>14.97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120.06</v>
      </c>
      <c r="E16">
        <f>BAWANA!AQ16</f>
        <v>0</v>
      </c>
      <c r="F16">
        <f t="shared" si="4"/>
        <v>768</v>
      </c>
      <c r="G16">
        <f t="shared" si="5"/>
        <v>120.06</v>
      </c>
      <c r="H16" s="154"/>
      <c r="I16">
        <f>BRPL_EOD!AO16+BRPL_EOD!AP16</f>
        <v>46.61</v>
      </c>
      <c r="J16">
        <f>BYPL_EOD!AO16+BYPL_EOD!AP16</f>
        <v>23.36</v>
      </c>
      <c r="K16">
        <f>MES_EOD!AO16+MES_EOD!AP16</f>
        <v>3</v>
      </c>
      <c r="L16">
        <f>NDMC_EOD!AO16+NDMC_EOD!AP16</f>
        <v>14.52</v>
      </c>
      <c r="M16">
        <f>TPDDL_EOD!AO16+TPDDL_EOD!AP16</f>
        <v>32.57</v>
      </c>
      <c r="N16">
        <f t="shared" si="0"/>
        <v>120.06</v>
      </c>
      <c r="O16" s="154">
        <f t="shared" si="1"/>
        <v>0</v>
      </c>
      <c r="P16">
        <v>46.61</v>
      </c>
      <c r="Q16">
        <v>23.36</v>
      </c>
      <c r="R16">
        <v>3</v>
      </c>
      <c r="S16">
        <v>14.52</v>
      </c>
      <c r="T16">
        <v>32.57</v>
      </c>
      <c r="U16" s="156">
        <f t="shared" si="2"/>
        <v>120.06</v>
      </c>
      <c r="V16" s="154">
        <f t="shared" si="3"/>
        <v>0</v>
      </c>
      <c r="Y16">
        <f>BAWANA!BA16+BAWANA!BB16</f>
        <v>14.97</v>
      </c>
      <c r="Z16">
        <f>BAWANA!BH16+BAWANA!BI16</f>
        <v>14.97</v>
      </c>
      <c r="AA16">
        <f>BAWANA!AB16+BAWANA!AC16</f>
        <v>14.97</v>
      </c>
      <c r="AB16">
        <f>BAWANA!AI16+BAWANA!AJ16</f>
        <v>14.97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120.06</v>
      </c>
      <c r="E17">
        <f>BAWANA!AQ17</f>
        <v>0</v>
      </c>
      <c r="F17">
        <f t="shared" si="4"/>
        <v>768</v>
      </c>
      <c r="G17">
        <f t="shared" si="5"/>
        <v>120.06</v>
      </c>
      <c r="H17" s="154"/>
      <c r="I17">
        <f>BRPL_EOD!AO17+BRPL_EOD!AP17</f>
        <v>46.61</v>
      </c>
      <c r="J17">
        <f>BYPL_EOD!AO17+BYPL_EOD!AP17</f>
        <v>23.36</v>
      </c>
      <c r="K17">
        <f>MES_EOD!AO17+MES_EOD!AP17</f>
        <v>3</v>
      </c>
      <c r="L17">
        <f>NDMC_EOD!AO17+NDMC_EOD!AP17</f>
        <v>14.52</v>
      </c>
      <c r="M17">
        <f>TPDDL_EOD!AO17+TPDDL_EOD!AP17</f>
        <v>32.57</v>
      </c>
      <c r="N17">
        <f t="shared" si="0"/>
        <v>120.06</v>
      </c>
      <c r="O17" s="154">
        <f t="shared" si="1"/>
        <v>0</v>
      </c>
      <c r="P17">
        <v>46.61</v>
      </c>
      <c r="Q17">
        <v>23.36</v>
      </c>
      <c r="R17">
        <v>3</v>
      </c>
      <c r="S17">
        <v>14.52</v>
      </c>
      <c r="T17">
        <v>32.57</v>
      </c>
      <c r="U17" s="156">
        <f t="shared" si="2"/>
        <v>120.06</v>
      </c>
      <c r="V17" s="154">
        <f t="shared" si="3"/>
        <v>0</v>
      </c>
      <c r="Y17">
        <f>BAWANA!BA17+BAWANA!BB17</f>
        <v>14.97</v>
      </c>
      <c r="Z17">
        <f>BAWANA!BH17+BAWANA!BI17</f>
        <v>14.97</v>
      </c>
      <c r="AA17">
        <f>BAWANA!AB17+BAWANA!AC17</f>
        <v>14.97</v>
      </c>
      <c r="AB17">
        <f>BAWANA!AI17+BAWANA!AJ17</f>
        <v>14.97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120.06</v>
      </c>
      <c r="E18">
        <f>BAWANA!AQ18</f>
        <v>0</v>
      </c>
      <c r="F18">
        <f t="shared" si="4"/>
        <v>768</v>
      </c>
      <c r="G18">
        <f t="shared" si="5"/>
        <v>120.06</v>
      </c>
      <c r="H18" s="154"/>
      <c r="I18">
        <f>BRPL_EOD!AO18+BRPL_EOD!AP18</f>
        <v>46.61</v>
      </c>
      <c r="J18">
        <f>BYPL_EOD!AO18+BYPL_EOD!AP18</f>
        <v>23.36</v>
      </c>
      <c r="K18">
        <f>MES_EOD!AO18+MES_EOD!AP18</f>
        <v>3</v>
      </c>
      <c r="L18">
        <f>NDMC_EOD!AO18+NDMC_EOD!AP18</f>
        <v>14.52</v>
      </c>
      <c r="M18">
        <f>TPDDL_EOD!AO18+TPDDL_EOD!AP18</f>
        <v>32.57</v>
      </c>
      <c r="N18">
        <f t="shared" si="0"/>
        <v>120.06</v>
      </c>
      <c r="O18" s="154">
        <f t="shared" si="1"/>
        <v>0</v>
      </c>
      <c r="P18">
        <v>46.61</v>
      </c>
      <c r="Q18">
        <v>23.36</v>
      </c>
      <c r="R18">
        <v>3</v>
      </c>
      <c r="S18">
        <v>14.52</v>
      </c>
      <c r="T18">
        <v>32.57</v>
      </c>
      <c r="U18" s="156">
        <f t="shared" si="2"/>
        <v>120.06</v>
      </c>
      <c r="V18" s="154">
        <f t="shared" si="3"/>
        <v>0</v>
      </c>
      <c r="Y18">
        <f>BAWANA!BA18+BAWANA!BB18</f>
        <v>14.97</v>
      </c>
      <c r="Z18">
        <f>BAWANA!BH18+BAWANA!BI18</f>
        <v>14.97</v>
      </c>
      <c r="AA18">
        <f>BAWANA!AB18+BAWANA!AC18</f>
        <v>14.97</v>
      </c>
      <c r="AB18">
        <f>BAWANA!AI18+BAWANA!AJ18</f>
        <v>14.97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127.98</v>
      </c>
      <c r="E19">
        <f>BAWANA!AQ19</f>
        <v>0</v>
      </c>
      <c r="F19">
        <f t="shared" si="4"/>
        <v>768</v>
      </c>
      <c r="G19">
        <f t="shared" si="5"/>
        <v>127.98</v>
      </c>
      <c r="H19" s="154"/>
      <c r="I19">
        <f>BRPL_EOD!AO19+BRPL_EOD!AP19</f>
        <v>45</v>
      </c>
      <c r="J19">
        <f>BYPL_EOD!AO19+BYPL_EOD!AP19</f>
        <v>23</v>
      </c>
      <c r="K19">
        <f>MES_EOD!AO19+MES_EOD!AP19</f>
        <v>17.97</v>
      </c>
      <c r="L19">
        <f>NDMC_EOD!AO19+NDMC_EOD!AP19</f>
        <v>12</v>
      </c>
      <c r="M19">
        <f>TPDDL_EOD!AO19+TPDDL_EOD!AP19</f>
        <v>30</v>
      </c>
      <c r="N19">
        <f t="shared" si="0"/>
        <v>127.97</v>
      </c>
      <c r="O19" s="154">
        <f t="shared" si="1"/>
        <v>1.0000000000005116E-2</v>
      </c>
      <c r="P19">
        <v>45.004072995574823</v>
      </c>
      <c r="Q19">
        <v>23.002075209794093</v>
      </c>
      <c r="R19">
        <v>17.97</v>
      </c>
      <c r="S19">
        <v>12.001115486695211</v>
      </c>
      <c r="T19">
        <v>30.00273630793588</v>
      </c>
      <c r="U19" s="156">
        <f t="shared" si="2"/>
        <v>127.98</v>
      </c>
      <c r="V19" s="154">
        <f t="shared" si="3"/>
        <v>0</v>
      </c>
      <c r="Y19">
        <f>BAWANA!BA19+BAWANA!BB19</f>
        <v>11.01</v>
      </c>
      <c r="Z19">
        <f>BAWANA!BH19+BAWANA!BI19</f>
        <v>11.01</v>
      </c>
      <c r="AA19">
        <f>BAWANA!AB19+BAWANA!AC19</f>
        <v>11.01</v>
      </c>
      <c r="AB19">
        <f>BAWANA!AI19+BAWANA!AJ19</f>
        <v>11.01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120</v>
      </c>
      <c r="E20">
        <f>BAWANA!AQ20</f>
        <v>0</v>
      </c>
      <c r="F20">
        <f t="shared" si="4"/>
        <v>768</v>
      </c>
      <c r="G20">
        <f t="shared" si="5"/>
        <v>120</v>
      </c>
      <c r="H20" s="154"/>
      <c r="I20">
        <f>BRPL_EOD!AO20+BRPL_EOD!AP20</f>
        <v>46.7</v>
      </c>
      <c r="J20">
        <f>BYPL_EOD!AO20+BYPL_EOD!AP20</f>
        <v>23.4</v>
      </c>
      <c r="K20">
        <f>MES_EOD!AO20+MES_EOD!AP20</f>
        <v>2.73</v>
      </c>
      <c r="L20">
        <f>NDMC_EOD!AO20+NDMC_EOD!AP20</f>
        <v>14.55</v>
      </c>
      <c r="M20">
        <f>TPDDL_EOD!AO20+TPDDL_EOD!AP20</f>
        <v>32.630000000000003</v>
      </c>
      <c r="N20">
        <f t="shared" si="0"/>
        <v>120.00999999999999</v>
      </c>
      <c r="O20" s="154">
        <f t="shared" si="1"/>
        <v>-9.9999999999909051E-3</v>
      </c>
      <c r="P20">
        <v>46.696108657611873</v>
      </c>
      <c r="Q20">
        <v>23.398050162486459</v>
      </c>
      <c r="R20">
        <v>2.7297725189567537</v>
      </c>
      <c r="S20">
        <v>14.548787601033249</v>
      </c>
      <c r="T20">
        <v>32.627281059911681</v>
      </c>
      <c r="U20" s="156">
        <f t="shared" si="2"/>
        <v>120.00000000000001</v>
      </c>
      <c r="V20" s="154">
        <f t="shared" si="3"/>
        <v>0</v>
      </c>
      <c r="Y20">
        <f>BAWANA!BA20+BAWANA!BB20</f>
        <v>15</v>
      </c>
      <c r="Z20">
        <f>BAWANA!BH20+BAWANA!BI20</f>
        <v>15</v>
      </c>
      <c r="AA20">
        <f>BAWANA!AB20+BAWANA!AC20</f>
        <v>15</v>
      </c>
      <c r="AB20">
        <f>BAWANA!AI20+BAWANA!AJ20</f>
        <v>15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120</v>
      </c>
      <c r="E21">
        <f>BAWANA!AQ21</f>
        <v>0</v>
      </c>
      <c r="F21">
        <f t="shared" si="4"/>
        <v>768</v>
      </c>
      <c r="G21">
        <f t="shared" si="5"/>
        <v>120</v>
      </c>
      <c r="H21" s="154"/>
      <c r="I21">
        <f>BRPL_EOD!AO21+BRPL_EOD!AP21</f>
        <v>46.7</v>
      </c>
      <c r="J21">
        <f>BYPL_EOD!AO21+BYPL_EOD!AP21</f>
        <v>23.4</v>
      </c>
      <c r="K21">
        <f>MES_EOD!AO21+MES_EOD!AP21</f>
        <v>2.73</v>
      </c>
      <c r="L21">
        <f>NDMC_EOD!AO21+NDMC_EOD!AP21</f>
        <v>14.55</v>
      </c>
      <c r="M21">
        <f>TPDDL_EOD!AO21+TPDDL_EOD!AP21</f>
        <v>32.630000000000003</v>
      </c>
      <c r="N21">
        <f t="shared" si="0"/>
        <v>120.00999999999999</v>
      </c>
      <c r="O21" s="154">
        <f t="shared" si="1"/>
        <v>-9.9999999999909051E-3</v>
      </c>
      <c r="P21">
        <v>46.696108657611873</v>
      </c>
      <c r="Q21">
        <v>23.398050162486459</v>
      </c>
      <c r="R21">
        <v>2.7297725189567537</v>
      </c>
      <c r="S21">
        <v>14.548787601033249</v>
      </c>
      <c r="T21">
        <v>32.627281059911681</v>
      </c>
      <c r="U21" s="156">
        <f t="shared" si="2"/>
        <v>120.00000000000001</v>
      </c>
      <c r="V21" s="154">
        <f t="shared" si="3"/>
        <v>0</v>
      </c>
      <c r="Y21">
        <f>BAWANA!BA21+BAWANA!BB21</f>
        <v>15</v>
      </c>
      <c r="Z21">
        <f>BAWANA!BH21+BAWANA!BI21</f>
        <v>15</v>
      </c>
      <c r="AA21">
        <f>BAWANA!AB21+BAWANA!AC21</f>
        <v>15</v>
      </c>
      <c r="AB21">
        <f>BAWANA!AI21+BAWANA!AJ21</f>
        <v>15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120</v>
      </c>
      <c r="E22">
        <f>BAWANA!AQ22</f>
        <v>0</v>
      </c>
      <c r="F22">
        <f t="shared" si="4"/>
        <v>768</v>
      </c>
      <c r="G22">
        <f t="shared" si="5"/>
        <v>120</v>
      </c>
      <c r="H22" s="154"/>
      <c r="I22">
        <f>BRPL_EOD!AO22+BRPL_EOD!AP22</f>
        <v>46.7</v>
      </c>
      <c r="J22">
        <f>BYPL_EOD!AO22+BYPL_EOD!AP22</f>
        <v>23.4</v>
      </c>
      <c r="K22">
        <f>MES_EOD!AO22+MES_EOD!AP22</f>
        <v>2.73</v>
      </c>
      <c r="L22">
        <f>NDMC_EOD!AO22+NDMC_EOD!AP22</f>
        <v>14.55</v>
      </c>
      <c r="M22">
        <f>TPDDL_EOD!AO22+TPDDL_EOD!AP22</f>
        <v>32.630000000000003</v>
      </c>
      <c r="N22">
        <f t="shared" si="0"/>
        <v>120.00999999999999</v>
      </c>
      <c r="O22" s="154">
        <f t="shared" si="1"/>
        <v>-9.9999999999909051E-3</v>
      </c>
      <c r="P22">
        <v>46.696108657611873</v>
      </c>
      <c r="Q22">
        <v>23.398050162486459</v>
      </c>
      <c r="R22">
        <v>2.7297725189567537</v>
      </c>
      <c r="S22">
        <v>14.548787601033249</v>
      </c>
      <c r="T22">
        <v>32.627281059911681</v>
      </c>
      <c r="U22" s="156">
        <f t="shared" si="2"/>
        <v>120.00000000000001</v>
      </c>
      <c r="V22" s="154">
        <f t="shared" si="3"/>
        <v>0</v>
      </c>
      <c r="Y22">
        <f>BAWANA!BA22+BAWANA!BB22</f>
        <v>15</v>
      </c>
      <c r="Z22">
        <f>BAWANA!BH22+BAWANA!BI22</f>
        <v>15</v>
      </c>
      <c r="AA22">
        <f>BAWANA!AB22+BAWANA!AC22</f>
        <v>15</v>
      </c>
      <c r="AB22">
        <f>BAWANA!AI22+BAWANA!AJ22</f>
        <v>15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120</v>
      </c>
      <c r="E23">
        <f>BAWANA!AQ23</f>
        <v>0</v>
      </c>
      <c r="F23">
        <f t="shared" si="4"/>
        <v>768</v>
      </c>
      <c r="G23">
        <f t="shared" si="5"/>
        <v>120</v>
      </c>
      <c r="H23" s="154"/>
      <c r="I23">
        <f>BRPL_EOD!AO23+BRPL_EOD!AP23</f>
        <v>46.7</v>
      </c>
      <c r="J23">
        <f>BYPL_EOD!AO23+BYPL_EOD!AP23</f>
        <v>23.4</v>
      </c>
      <c r="K23">
        <f>MES_EOD!AO23+MES_EOD!AP23</f>
        <v>2.73</v>
      </c>
      <c r="L23">
        <f>NDMC_EOD!AO23+NDMC_EOD!AP23</f>
        <v>14.55</v>
      </c>
      <c r="M23">
        <f>TPDDL_EOD!AO23+TPDDL_EOD!AP23</f>
        <v>32.630000000000003</v>
      </c>
      <c r="N23">
        <f t="shared" si="0"/>
        <v>120.00999999999999</v>
      </c>
      <c r="O23" s="154">
        <f t="shared" si="1"/>
        <v>-9.9999999999909051E-3</v>
      </c>
      <c r="P23">
        <v>46.696108657611873</v>
      </c>
      <c r="Q23">
        <v>23.398050162486459</v>
      </c>
      <c r="R23">
        <v>2.7297725189567537</v>
      </c>
      <c r="S23">
        <v>14.548787601033249</v>
      </c>
      <c r="T23">
        <v>32.627281059911681</v>
      </c>
      <c r="U23" s="156">
        <f t="shared" si="2"/>
        <v>120.00000000000001</v>
      </c>
      <c r="V23" s="154">
        <f t="shared" si="3"/>
        <v>0</v>
      </c>
      <c r="Y23">
        <f>BAWANA!BA23+BAWANA!BB23</f>
        <v>15</v>
      </c>
      <c r="Z23">
        <f>BAWANA!BH23+BAWANA!BI23</f>
        <v>15</v>
      </c>
      <c r="AA23">
        <f>BAWANA!AB23+BAWANA!AC23</f>
        <v>15</v>
      </c>
      <c r="AB23">
        <f>BAWANA!AI23+BAWANA!AJ23</f>
        <v>15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120.06</v>
      </c>
      <c r="E24">
        <f>BAWANA!AQ24</f>
        <v>0</v>
      </c>
      <c r="F24">
        <f t="shared" si="4"/>
        <v>768</v>
      </c>
      <c r="G24">
        <f t="shared" si="5"/>
        <v>120.06</v>
      </c>
      <c r="H24" s="154"/>
      <c r="I24">
        <f>BRPL_EOD!AO24+BRPL_EOD!AP24</f>
        <v>46.61</v>
      </c>
      <c r="J24">
        <f>BYPL_EOD!AO24+BYPL_EOD!AP24</f>
        <v>23.36</v>
      </c>
      <c r="K24">
        <f>MES_EOD!AO24+MES_EOD!AP24</f>
        <v>3</v>
      </c>
      <c r="L24">
        <f>NDMC_EOD!AO24+NDMC_EOD!AP24</f>
        <v>14.52</v>
      </c>
      <c r="M24">
        <f>TPDDL_EOD!AO24+TPDDL_EOD!AP24</f>
        <v>32.57</v>
      </c>
      <c r="N24">
        <f t="shared" si="0"/>
        <v>120.06</v>
      </c>
      <c r="O24" s="154">
        <f t="shared" si="1"/>
        <v>0</v>
      </c>
      <c r="P24">
        <v>46.61</v>
      </c>
      <c r="Q24">
        <v>23.36</v>
      </c>
      <c r="R24">
        <v>3</v>
      </c>
      <c r="S24">
        <v>14.52</v>
      </c>
      <c r="T24">
        <v>32.57</v>
      </c>
      <c r="U24" s="156">
        <f t="shared" si="2"/>
        <v>120.06</v>
      </c>
      <c r="V24" s="154">
        <f t="shared" si="3"/>
        <v>0</v>
      </c>
      <c r="Y24">
        <f>BAWANA!BA24+BAWANA!BB24</f>
        <v>14.97</v>
      </c>
      <c r="Z24">
        <f>BAWANA!BH24+BAWANA!BI24</f>
        <v>14.97</v>
      </c>
      <c r="AA24">
        <f>BAWANA!AB24+BAWANA!AC24</f>
        <v>14.97</v>
      </c>
      <c r="AB24">
        <f>BAWANA!AI24+BAWANA!AJ24</f>
        <v>14.97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129.88</v>
      </c>
      <c r="E25">
        <f>BAWANA!AQ25</f>
        <v>0</v>
      </c>
      <c r="F25">
        <f t="shared" si="4"/>
        <v>768</v>
      </c>
      <c r="G25">
        <f t="shared" si="5"/>
        <v>129.88</v>
      </c>
      <c r="H25" s="154"/>
      <c r="I25">
        <f>BRPL_EOD!AO25+BRPL_EOD!AP25</f>
        <v>45</v>
      </c>
      <c r="J25">
        <f>BYPL_EOD!AO25+BYPL_EOD!AP25</f>
        <v>23</v>
      </c>
      <c r="K25">
        <f>MES_EOD!AO25+MES_EOD!AP25</f>
        <v>19.87</v>
      </c>
      <c r="L25">
        <f>NDMC_EOD!AO25+NDMC_EOD!AP25</f>
        <v>12</v>
      </c>
      <c r="M25">
        <f>TPDDL_EOD!AO25+TPDDL_EOD!AP25</f>
        <v>30</v>
      </c>
      <c r="N25">
        <f t="shared" si="0"/>
        <v>129.87</v>
      </c>
      <c r="O25" s="154">
        <f t="shared" si="1"/>
        <v>9.9999999999909051E-3</v>
      </c>
      <c r="P25">
        <v>45.004071391335451</v>
      </c>
      <c r="Q25">
        <v>23.002073803848443</v>
      </c>
      <c r="R25">
        <v>19.87</v>
      </c>
      <c r="S25">
        <v>12.001117687734922</v>
      </c>
      <c r="T25">
        <v>30.002737117081175</v>
      </c>
      <c r="U25" s="156">
        <f t="shared" si="2"/>
        <v>129.88</v>
      </c>
      <c r="V25" s="154">
        <f t="shared" si="3"/>
        <v>0</v>
      </c>
      <c r="Y25">
        <f>BAWANA!BA25+BAWANA!BB25</f>
        <v>10.06</v>
      </c>
      <c r="Z25">
        <f>BAWANA!BH25+BAWANA!BI25</f>
        <v>10.06</v>
      </c>
      <c r="AA25">
        <f>BAWANA!AB25+BAWANA!AC25</f>
        <v>10.06</v>
      </c>
      <c r="AB25">
        <f>BAWANA!AI25+BAWANA!AJ25</f>
        <v>10.06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120.06</v>
      </c>
      <c r="E26">
        <f>BAWANA!AQ26</f>
        <v>0</v>
      </c>
      <c r="F26">
        <f t="shared" si="4"/>
        <v>768</v>
      </c>
      <c r="G26">
        <f t="shared" si="5"/>
        <v>120.06</v>
      </c>
      <c r="H26" s="154"/>
      <c r="I26">
        <f>BRPL_EOD!AO26+BRPL_EOD!AP26</f>
        <v>46.61</v>
      </c>
      <c r="J26">
        <f>BYPL_EOD!AO26+BYPL_EOD!AP26</f>
        <v>23.36</v>
      </c>
      <c r="K26">
        <f>MES_EOD!AO26+MES_EOD!AP26</f>
        <v>3</v>
      </c>
      <c r="L26">
        <f>NDMC_EOD!AO26+NDMC_EOD!AP26</f>
        <v>14.52</v>
      </c>
      <c r="M26">
        <f>TPDDL_EOD!AO26+TPDDL_EOD!AP26</f>
        <v>32.57</v>
      </c>
      <c r="N26">
        <f t="shared" si="0"/>
        <v>120.06</v>
      </c>
      <c r="O26" s="154">
        <f t="shared" si="1"/>
        <v>0</v>
      </c>
      <c r="P26">
        <v>46.61</v>
      </c>
      <c r="Q26">
        <v>23.36</v>
      </c>
      <c r="R26">
        <v>3</v>
      </c>
      <c r="S26">
        <v>14.52</v>
      </c>
      <c r="T26">
        <v>32.57</v>
      </c>
      <c r="U26" s="156">
        <f t="shared" si="2"/>
        <v>120.06</v>
      </c>
      <c r="V26" s="154">
        <f t="shared" si="3"/>
        <v>0</v>
      </c>
      <c r="Y26">
        <f>BAWANA!BA26+BAWANA!BB26</f>
        <v>14.97</v>
      </c>
      <c r="Z26">
        <f>BAWANA!BH26+BAWANA!BI26</f>
        <v>14.97</v>
      </c>
      <c r="AA26">
        <f>BAWANA!AB26+BAWANA!AC26</f>
        <v>14.97</v>
      </c>
      <c r="AB26">
        <f>BAWANA!AI26+BAWANA!AJ26</f>
        <v>14.97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120.25999999999999</v>
      </c>
      <c r="E27">
        <f>BAWANA!AQ27</f>
        <v>0</v>
      </c>
      <c r="F27">
        <f t="shared" si="4"/>
        <v>768</v>
      </c>
      <c r="G27">
        <f t="shared" si="5"/>
        <v>120.25999999999999</v>
      </c>
      <c r="H27" s="154"/>
      <c r="I27">
        <f>BRPL_EOD!AO27+BRPL_EOD!AP27</f>
        <v>46.29</v>
      </c>
      <c r="J27">
        <f>BYPL_EOD!AO27+BYPL_EOD!AP27</f>
        <v>23.2</v>
      </c>
      <c r="K27">
        <f>MES_EOD!AO27+MES_EOD!AP27</f>
        <v>4</v>
      </c>
      <c r="L27">
        <f>NDMC_EOD!AO27+NDMC_EOD!AP27</f>
        <v>14.42</v>
      </c>
      <c r="M27">
        <f>TPDDL_EOD!AO27+TPDDL_EOD!AP27</f>
        <v>32.340000000000003</v>
      </c>
      <c r="N27">
        <f t="shared" si="0"/>
        <v>120.25</v>
      </c>
      <c r="O27" s="154">
        <f t="shared" si="1"/>
        <v>9.9999999999909051E-3</v>
      </c>
      <c r="P27">
        <v>46.293849480249477</v>
      </c>
      <c r="Q27">
        <v>23.201929313929313</v>
      </c>
      <c r="R27">
        <v>4.0003326403326405</v>
      </c>
      <c r="S27">
        <v>14.421199168399168</v>
      </c>
      <c r="T27">
        <v>32.342689397089401</v>
      </c>
      <c r="U27" s="156">
        <f t="shared" si="2"/>
        <v>120.26</v>
      </c>
      <c r="V27" s="154">
        <f t="shared" si="3"/>
        <v>0</v>
      </c>
      <c r="Y27">
        <f>BAWANA!BA27+BAWANA!BB27</f>
        <v>14.87</v>
      </c>
      <c r="Z27">
        <f>BAWANA!BH27+BAWANA!BI27</f>
        <v>14.87</v>
      </c>
      <c r="AA27">
        <f>BAWANA!AB27+BAWANA!AC27</f>
        <v>14.87</v>
      </c>
      <c r="AB27">
        <f>BAWANA!AI27+BAWANA!AJ27</f>
        <v>14.87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120.25999999999999</v>
      </c>
      <c r="E28">
        <f>BAWANA!AQ28</f>
        <v>0</v>
      </c>
      <c r="F28">
        <f t="shared" si="4"/>
        <v>768</v>
      </c>
      <c r="G28">
        <f t="shared" si="5"/>
        <v>120.25999999999999</v>
      </c>
      <c r="H28" s="154"/>
      <c r="I28">
        <f>BRPL_EOD!AO28+BRPL_EOD!AP28</f>
        <v>46.29</v>
      </c>
      <c r="J28">
        <f>BYPL_EOD!AO28+BYPL_EOD!AP28</f>
        <v>23.2</v>
      </c>
      <c r="K28">
        <f>MES_EOD!AO28+MES_EOD!AP28</f>
        <v>4</v>
      </c>
      <c r="L28">
        <f>NDMC_EOD!AO28+NDMC_EOD!AP28</f>
        <v>14.42</v>
      </c>
      <c r="M28">
        <f>TPDDL_EOD!AO28+TPDDL_EOD!AP28</f>
        <v>32.340000000000003</v>
      </c>
      <c r="N28">
        <f t="shared" si="0"/>
        <v>120.25</v>
      </c>
      <c r="O28" s="154">
        <f t="shared" si="1"/>
        <v>9.9999999999909051E-3</v>
      </c>
      <c r="P28">
        <v>46.293849480249477</v>
      </c>
      <c r="Q28">
        <v>23.201929313929313</v>
      </c>
      <c r="R28">
        <v>4.0003326403326405</v>
      </c>
      <c r="S28">
        <v>14.421199168399168</v>
      </c>
      <c r="T28">
        <v>32.342689397089401</v>
      </c>
      <c r="U28" s="156">
        <f t="shared" si="2"/>
        <v>120.26</v>
      </c>
      <c r="V28" s="154">
        <f t="shared" si="3"/>
        <v>0</v>
      </c>
      <c r="Y28">
        <f>BAWANA!BA28+BAWANA!BB28</f>
        <v>14.87</v>
      </c>
      <c r="Z28">
        <f>BAWANA!BH28+BAWANA!BI28</f>
        <v>14.87</v>
      </c>
      <c r="AA28">
        <f>BAWANA!AB28+BAWANA!AC28</f>
        <v>14.87</v>
      </c>
      <c r="AB28">
        <f>BAWANA!AI28+BAWANA!AJ28</f>
        <v>14.87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120.25999999999999</v>
      </c>
      <c r="E29">
        <f>BAWANA!AQ29</f>
        <v>0</v>
      </c>
      <c r="F29">
        <f t="shared" si="4"/>
        <v>768</v>
      </c>
      <c r="G29">
        <f t="shared" si="5"/>
        <v>120.25999999999999</v>
      </c>
      <c r="H29" s="154"/>
      <c r="I29">
        <f>BRPL_EOD!AO29+BRPL_EOD!AP29</f>
        <v>46.29</v>
      </c>
      <c r="J29">
        <f>BYPL_EOD!AO29+BYPL_EOD!AP29</f>
        <v>23.2</v>
      </c>
      <c r="K29">
        <f>MES_EOD!AO29+MES_EOD!AP29</f>
        <v>4</v>
      </c>
      <c r="L29">
        <f>NDMC_EOD!AO29+NDMC_EOD!AP29</f>
        <v>14.42</v>
      </c>
      <c r="M29">
        <f>TPDDL_EOD!AO29+TPDDL_EOD!AP29</f>
        <v>32.340000000000003</v>
      </c>
      <c r="N29">
        <f t="shared" si="0"/>
        <v>120.25</v>
      </c>
      <c r="O29" s="154">
        <f t="shared" si="1"/>
        <v>9.9999999999909051E-3</v>
      </c>
      <c r="P29">
        <v>46.293849480249477</v>
      </c>
      <c r="Q29">
        <v>23.201929313929313</v>
      </c>
      <c r="R29">
        <v>4.0003326403326405</v>
      </c>
      <c r="S29">
        <v>14.421199168399168</v>
      </c>
      <c r="T29">
        <v>32.342689397089401</v>
      </c>
      <c r="U29" s="156">
        <f t="shared" si="2"/>
        <v>120.26</v>
      </c>
      <c r="V29" s="154">
        <f t="shared" si="3"/>
        <v>0</v>
      </c>
      <c r="Y29">
        <f>BAWANA!BA29+BAWANA!BB29</f>
        <v>14.87</v>
      </c>
      <c r="Z29">
        <f>BAWANA!BH29+BAWANA!BI29</f>
        <v>14.87</v>
      </c>
      <c r="AA29">
        <f>BAWANA!AB29+BAWANA!AC29</f>
        <v>14.87</v>
      </c>
      <c r="AB29">
        <f>BAWANA!AI29+BAWANA!AJ29</f>
        <v>14.87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120.06</v>
      </c>
      <c r="E30">
        <f>BAWANA!AQ30</f>
        <v>0</v>
      </c>
      <c r="F30">
        <f t="shared" si="4"/>
        <v>768</v>
      </c>
      <c r="G30">
        <f t="shared" si="5"/>
        <v>120.06</v>
      </c>
      <c r="H30" s="154"/>
      <c r="I30">
        <f>BRPL_EOD!AO30+BRPL_EOD!AP30</f>
        <v>46.61</v>
      </c>
      <c r="J30">
        <f>BYPL_EOD!AO30+BYPL_EOD!AP30</f>
        <v>23.36</v>
      </c>
      <c r="K30">
        <f>MES_EOD!AO30+MES_EOD!AP30</f>
        <v>3</v>
      </c>
      <c r="L30">
        <f>NDMC_EOD!AO30+NDMC_EOD!AP30</f>
        <v>14.52</v>
      </c>
      <c r="M30">
        <f>TPDDL_EOD!AO30+TPDDL_EOD!AP30</f>
        <v>32.57</v>
      </c>
      <c r="N30">
        <f t="shared" si="0"/>
        <v>120.06</v>
      </c>
      <c r="O30" s="154">
        <f t="shared" si="1"/>
        <v>0</v>
      </c>
      <c r="P30">
        <v>46.61</v>
      </c>
      <c r="Q30">
        <v>23.36</v>
      </c>
      <c r="R30">
        <v>3</v>
      </c>
      <c r="S30">
        <v>14.52</v>
      </c>
      <c r="T30">
        <v>32.57</v>
      </c>
      <c r="U30" s="156">
        <f t="shared" si="2"/>
        <v>120.06</v>
      </c>
      <c r="V30" s="154">
        <f t="shared" si="3"/>
        <v>0</v>
      </c>
      <c r="Y30">
        <f>BAWANA!BA30+BAWANA!BB30</f>
        <v>14.97</v>
      </c>
      <c r="Z30">
        <f>BAWANA!BH30+BAWANA!BI30</f>
        <v>14.97</v>
      </c>
      <c r="AA30">
        <f>BAWANA!AB30+BAWANA!AC30</f>
        <v>14.97</v>
      </c>
      <c r="AB30">
        <f>BAWANA!AI30+BAWANA!AJ30</f>
        <v>14.97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129.27999999999997</v>
      </c>
      <c r="E31">
        <f>BAWANA!AQ31</f>
        <v>0</v>
      </c>
      <c r="F31">
        <f t="shared" si="4"/>
        <v>768</v>
      </c>
      <c r="G31">
        <f t="shared" si="5"/>
        <v>129.27999999999997</v>
      </c>
      <c r="H31" s="154"/>
      <c r="I31">
        <f>BRPL_EOD!AO31+BRPL_EOD!AP31</f>
        <v>45</v>
      </c>
      <c r="J31">
        <f>BYPL_EOD!AO31+BYPL_EOD!AP31</f>
        <v>23</v>
      </c>
      <c r="K31">
        <f>MES_EOD!AO31+MES_EOD!AP31</f>
        <v>19.27</v>
      </c>
      <c r="L31">
        <f>NDMC_EOD!AO31+NDMC_EOD!AP31</f>
        <v>12</v>
      </c>
      <c r="M31">
        <f>TPDDL_EOD!AO31+TPDDL_EOD!AP31</f>
        <v>30</v>
      </c>
      <c r="N31">
        <f t="shared" si="0"/>
        <v>129.26999999999998</v>
      </c>
      <c r="O31" s="154">
        <f t="shared" si="1"/>
        <v>9.9999999999909051E-3</v>
      </c>
      <c r="P31">
        <v>45.00407189284266</v>
      </c>
      <c r="Q31">
        <v>23.002074243366319</v>
      </c>
      <c r="R31">
        <v>19.27</v>
      </c>
      <c r="S31">
        <v>12.001116999659745</v>
      </c>
      <c r="T31">
        <v>30.002736864131268</v>
      </c>
      <c r="U31" s="156">
        <f t="shared" si="2"/>
        <v>129.28</v>
      </c>
      <c r="V31" s="154">
        <f t="shared" si="3"/>
        <v>0</v>
      </c>
      <c r="Y31">
        <f>BAWANA!BA31+BAWANA!BB31</f>
        <v>10.36</v>
      </c>
      <c r="Z31">
        <f>BAWANA!BH31+BAWANA!BI31</f>
        <v>10.36</v>
      </c>
      <c r="AA31">
        <f>BAWANA!AB31+BAWANA!AC31</f>
        <v>10.36</v>
      </c>
      <c r="AB31">
        <f>BAWANA!AI31+BAWANA!AJ31</f>
        <v>10.36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120.06</v>
      </c>
      <c r="E32">
        <f>BAWANA!AQ32</f>
        <v>0</v>
      </c>
      <c r="F32">
        <f t="shared" si="4"/>
        <v>768</v>
      </c>
      <c r="G32">
        <f t="shared" si="5"/>
        <v>120.06</v>
      </c>
      <c r="H32" s="154"/>
      <c r="I32">
        <f>BRPL_EOD!AO32+BRPL_EOD!AP32</f>
        <v>46.61</v>
      </c>
      <c r="J32">
        <f>BYPL_EOD!AO32+BYPL_EOD!AP32</f>
        <v>23.36</v>
      </c>
      <c r="K32">
        <f>MES_EOD!AO32+MES_EOD!AP32</f>
        <v>3</v>
      </c>
      <c r="L32">
        <f>NDMC_EOD!AO32+NDMC_EOD!AP32</f>
        <v>14.52</v>
      </c>
      <c r="M32">
        <f>TPDDL_EOD!AO32+TPDDL_EOD!AP32</f>
        <v>32.57</v>
      </c>
      <c r="N32">
        <f t="shared" si="0"/>
        <v>120.06</v>
      </c>
      <c r="O32" s="154">
        <f t="shared" si="1"/>
        <v>0</v>
      </c>
      <c r="P32">
        <v>46.61</v>
      </c>
      <c r="Q32">
        <v>23.36</v>
      </c>
      <c r="R32">
        <v>3</v>
      </c>
      <c r="S32">
        <v>14.52</v>
      </c>
      <c r="T32">
        <v>32.57</v>
      </c>
      <c r="U32" s="156">
        <f t="shared" si="2"/>
        <v>120.06</v>
      </c>
      <c r="V32" s="154">
        <f t="shared" si="3"/>
        <v>0</v>
      </c>
      <c r="Y32">
        <f>BAWANA!BA32+BAWANA!BB32</f>
        <v>14.97</v>
      </c>
      <c r="Z32">
        <f>BAWANA!BH32+BAWANA!BI32</f>
        <v>14.97</v>
      </c>
      <c r="AA32">
        <f>BAWANA!AB32+BAWANA!AC32</f>
        <v>14.97</v>
      </c>
      <c r="AB32">
        <f>BAWANA!AI32+BAWANA!AJ32</f>
        <v>14.97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120.25999999999999</v>
      </c>
      <c r="E33">
        <f>BAWANA!AQ33</f>
        <v>0</v>
      </c>
      <c r="F33">
        <f t="shared" si="4"/>
        <v>768</v>
      </c>
      <c r="G33">
        <f t="shared" si="5"/>
        <v>120.25999999999999</v>
      </c>
      <c r="H33" s="154"/>
      <c r="I33">
        <f>BRPL_EOD!AO33+BRPL_EOD!AP33</f>
        <v>46.29</v>
      </c>
      <c r="J33">
        <f>BYPL_EOD!AO33+BYPL_EOD!AP33</f>
        <v>23.2</v>
      </c>
      <c r="K33">
        <f>MES_EOD!AO33+MES_EOD!AP33</f>
        <v>4</v>
      </c>
      <c r="L33">
        <f>NDMC_EOD!AO33+NDMC_EOD!AP33</f>
        <v>14.42</v>
      </c>
      <c r="M33">
        <f>TPDDL_EOD!AO33+TPDDL_EOD!AP33</f>
        <v>32.340000000000003</v>
      </c>
      <c r="N33">
        <f t="shared" si="0"/>
        <v>120.25</v>
      </c>
      <c r="O33" s="154">
        <f t="shared" si="1"/>
        <v>9.9999999999909051E-3</v>
      </c>
      <c r="P33">
        <v>46.293849480249477</v>
      </c>
      <c r="Q33">
        <v>23.201929313929313</v>
      </c>
      <c r="R33">
        <v>4.0003326403326405</v>
      </c>
      <c r="S33">
        <v>14.421199168399168</v>
      </c>
      <c r="T33">
        <v>32.342689397089401</v>
      </c>
      <c r="U33" s="156">
        <f t="shared" si="2"/>
        <v>120.26</v>
      </c>
      <c r="V33" s="154">
        <f t="shared" si="3"/>
        <v>0</v>
      </c>
      <c r="Y33">
        <f>BAWANA!BA33+BAWANA!BB33</f>
        <v>14.87</v>
      </c>
      <c r="Z33">
        <f>BAWANA!BH33+BAWANA!BI33</f>
        <v>14.87</v>
      </c>
      <c r="AA33">
        <f>BAWANA!AB33+BAWANA!AC33</f>
        <v>14.87</v>
      </c>
      <c r="AB33">
        <f>BAWANA!AI33+BAWANA!AJ33</f>
        <v>14.87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120.46</v>
      </c>
      <c r="E34">
        <f>BAWANA!AQ34</f>
        <v>0</v>
      </c>
      <c r="F34">
        <f t="shared" si="4"/>
        <v>768</v>
      </c>
      <c r="G34">
        <f t="shared" si="5"/>
        <v>120.46</v>
      </c>
      <c r="H34" s="154"/>
      <c r="I34">
        <f>BRPL_EOD!AO34+BRPL_EOD!AP34</f>
        <v>45.98</v>
      </c>
      <c r="J34">
        <f>BYPL_EOD!AO34+BYPL_EOD!AP34</f>
        <v>23.04</v>
      </c>
      <c r="K34">
        <f>MES_EOD!AO34+MES_EOD!AP34</f>
        <v>5</v>
      </c>
      <c r="L34">
        <f>NDMC_EOD!AO34+NDMC_EOD!AP34</f>
        <v>14.33</v>
      </c>
      <c r="M34">
        <f>TPDDL_EOD!AO34+TPDDL_EOD!AP34</f>
        <v>32.119999999999997</v>
      </c>
      <c r="N34">
        <f t="shared" si="0"/>
        <v>120.47</v>
      </c>
      <c r="O34" s="154">
        <f t="shared" si="1"/>
        <v>-1.0000000000005116E-2</v>
      </c>
      <c r="P34">
        <v>45.97618328214493</v>
      </c>
      <c r="Q34">
        <v>23.038087490661574</v>
      </c>
      <c r="R34">
        <v>4.9995849589109316</v>
      </c>
      <c r="S34">
        <v>14.32881049223873</v>
      </c>
      <c r="T34">
        <v>32.117333776043822</v>
      </c>
      <c r="U34" s="156">
        <f t="shared" si="2"/>
        <v>120.45999999999998</v>
      </c>
      <c r="V34" s="154">
        <f t="shared" si="3"/>
        <v>0</v>
      </c>
      <c r="Y34">
        <f>BAWANA!BA34+BAWANA!BB34</f>
        <v>14.77</v>
      </c>
      <c r="Z34">
        <f>BAWANA!BH34+BAWANA!BI34</f>
        <v>14.77</v>
      </c>
      <c r="AA34">
        <f>BAWANA!AB34+BAWANA!AC34</f>
        <v>14.77</v>
      </c>
      <c r="AB34">
        <f>BAWANA!AI34+BAWANA!AJ34</f>
        <v>14.77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120.69999999999999</v>
      </c>
      <c r="E35">
        <f>BAWANA!AQ35</f>
        <v>0</v>
      </c>
      <c r="F35">
        <f t="shared" si="4"/>
        <v>768</v>
      </c>
      <c r="G35">
        <f t="shared" si="5"/>
        <v>120.69999999999999</v>
      </c>
      <c r="H35" s="154"/>
      <c r="I35">
        <f>BRPL_EOD!AO35+BRPL_EOD!AP35</f>
        <v>45.61</v>
      </c>
      <c r="J35">
        <f>BYPL_EOD!AO35+BYPL_EOD!AP35</f>
        <v>23</v>
      </c>
      <c r="K35">
        <f>MES_EOD!AO35+MES_EOD!AP35</f>
        <v>6</v>
      </c>
      <c r="L35">
        <f>NDMC_EOD!AO35+NDMC_EOD!AP35</f>
        <v>14.21</v>
      </c>
      <c r="M35">
        <f>TPDDL_EOD!AO35+TPDDL_EOD!AP35</f>
        <v>31.87</v>
      </c>
      <c r="N35">
        <f t="shared" si="0"/>
        <v>120.69</v>
      </c>
      <c r="O35" s="154">
        <f t="shared" si="1"/>
        <v>9.9999999999909051E-3</v>
      </c>
      <c r="P35">
        <v>45.61377910348827</v>
      </c>
      <c r="Q35">
        <v>23.00190570884083</v>
      </c>
      <c r="R35">
        <v>6.0004971414367381</v>
      </c>
      <c r="S35">
        <v>14.211177396636009</v>
      </c>
      <c r="T35">
        <v>31.872640649598143</v>
      </c>
      <c r="U35" s="156">
        <f t="shared" si="2"/>
        <v>120.69999999999999</v>
      </c>
      <c r="V35" s="154">
        <f t="shared" si="3"/>
        <v>0</v>
      </c>
      <c r="Y35">
        <f>BAWANA!BA35+BAWANA!BB35</f>
        <v>14.65</v>
      </c>
      <c r="Z35">
        <f>BAWANA!BH35+BAWANA!BI35</f>
        <v>14.65</v>
      </c>
      <c r="AA35">
        <f>BAWANA!AB35+BAWANA!AC35</f>
        <v>14.65</v>
      </c>
      <c r="AB35">
        <f>BAWANA!AI35+BAWANA!AJ35</f>
        <v>14.65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120.69999999999999</v>
      </c>
      <c r="E36">
        <f>BAWANA!AQ36</f>
        <v>0</v>
      </c>
      <c r="F36">
        <f t="shared" si="4"/>
        <v>768</v>
      </c>
      <c r="G36">
        <f t="shared" si="5"/>
        <v>120.69999999999999</v>
      </c>
      <c r="H36" s="154"/>
      <c r="I36">
        <f>BRPL_EOD!AO36+BRPL_EOD!AP36</f>
        <v>45.61</v>
      </c>
      <c r="J36">
        <f>BYPL_EOD!AO36+BYPL_EOD!AP36</f>
        <v>23</v>
      </c>
      <c r="K36">
        <f>MES_EOD!AO36+MES_EOD!AP36</f>
        <v>6</v>
      </c>
      <c r="L36">
        <f>NDMC_EOD!AO36+NDMC_EOD!AP36</f>
        <v>14.21</v>
      </c>
      <c r="M36">
        <f>TPDDL_EOD!AO36+TPDDL_EOD!AP36</f>
        <v>31.87</v>
      </c>
      <c r="N36">
        <f t="shared" si="0"/>
        <v>120.69</v>
      </c>
      <c r="O36" s="154">
        <f t="shared" si="1"/>
        <v>9.9999999999909051E-3</v>
      </c>
      <c r="P36">
        <v>45.61377910348827</v>
      </c>
      <c r="Q36">
        <v>23.00190570884083</v>
      </c>
      <c r="R36">
        <v>6.0004971414367381</v>
      </c>
      <c r="S36">
        <v>14.211177396636009</v>
      </c>
      <c r="T36">
        <v>31.872640649598143</v>
      </c>
      <c r="U36" s="156">
        <f t="shared" si="2"/>
        <v>120.69999999999999</v>
      </c>
      <c r="V36" s="154">
        <f t="shared" si="3"/>
        <v>0</v>
      </c>
      <c r="Y36">
        <f>BAWANA!BA36+BAWANA!BB36</f>
        <v>14.65</v>
      </c>
      <c r="Z36">
        <f>BAWANA!BH36+BAWANA!BI36</f>
        <v>14.65</v>
      </c>
      <c r="AA36">
        <f>BAWANA!AB36+BAWANA!AC36</f>
        <v>14.65</v>
      </c>
      <c r="AB36">
        <f>BAWANA!AI36+BAWANA!AJ36</f>
        <v>14.65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133.88</v>
      </c>
      <c r="E37">
        <f>BAWANA!AQ37</f>
        <v>0</v>
      </c>
      <c r="F37">
        <f t="shared" si="4"/>
        <v>768</v>
      </c>
      <c r="G37">
        <f t="shared" si="5"/>
        <v>133.88</v>
      </c>
      <c r="H37" s="154"/>
      <c r="I37">
        <f>BRPL_EOD!AO37+BRPL_EOD!AP37</f>
        <v>45</v>
      </c>
      <c r="J37">
        <f>BYPL_EOD!AO37+BYPL_EOD!AP37</f>
        <v>23</v>
      </c>
      <c r="K37">
        <f>MES_EOD!AO37+MES_EOD!AP37</f>
        <v>23.87</v>
      </c>
      <c r="L37">
        <f>NDMC_EOD!AO37+NDMC_EOD!AP37</f>
        <v>12</v>
      </c>
      <c r="M37">
        <f>TPDDL_EOD!AO37+TPDDL_EOD!AP37</f>
        <v>30</v>
      </c>
      <c r="N37">
        <f t="shared" si="0"/>
        <v>133.87</v>
      </c>
      <c r="O37" s="154">
        <f t="shared" si="1"/>
        <v>9.9999999999909051E-3</v>
      </c>
      <c r="P37">
        <v>45.004068162839772</v>
      </c>
      <c r="Q37">
        <v>23.002070974414416</v>
      </c>
      <c r="R37">
        <v>23.87</v>
      </c>
      <c r="S37">
        <v>12.001122117277891</v>
      </c>
      <c r="T37">
        <v>30.002738745467909</v>
      </c>
      <c r="U37" s="156">
        <f t="shared" si="2"/>
        <v>133.88</v>
      </c>
      <c r="V37" s="154">
        <f t="shared" si="3"/>
        <v>0</v>
      </c>
      <c r="Y37">
        <f>BAWANA!BA37+BAWANA!BB37</f>
        <v>8.06</v>
      </c>
      <c r="Z37">
        <f>BAWANA!BH37+BAWANA!BI37</f>
        <v>8.06</v>
      </c>
      <c r="AA37">
        <f>BAWANA!AB37+BAWANA!AC37</f>
        <v>8.06</v>
      </c>
      <c r="AB37">
        <f>BAWANA!AI37+BAWANA!AJ37</f>
        <v>8.06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120.69999999999999</v>
      </c>
      <c r="E38">
        <f>BAWANA!AQ38</f>
        <v>0</v>
      </c>
      <c r="F38">
        <f t="shared" si="4"/>
        <v>768</v>
      </c>
      <c r="G38">
        <f t="shared" si="5"/>
        <v>120.69999999999999</v>
      </c>
      <c r="H38" s="154"/>
      <c r="I38">
        <f>BRPL_EOD!AO38+BRPL_EOD!AP38</f>
        <v>45.61</v>
      </c>
      <c r="J38">
        <f>BYPL_EOD!AO38+BYPL_EOD!AP38</f>
        <v>23</v>
      </c>
      <c r="K38">
        <f>MES_EOD!AO38+MES_EOD!AP38</f>
        <v>6</v>
      </c>
      <c r="L38">
        <f>NDMC_EOD!AO38+NDMC_EOD!AP38</f>
        <v>14.21</v>
      </c>
      <c r="M38">
        <f>TPDDL_EOD!AO38+TPDDL_EOD!AP38</f>
        <v>31.87</v>
      </c>
      <c r="N38">
        <f t="shared" si="0"/>
        <v>120.69</v>
      </c>
      <c r="O38" s="154">
        <f t="shared" si="1"/>
        <v>9.9999999999909051E-3</v>
      </c>
      <c r="P38">
        <v>45.61377910348827</v>
      </c>
      <c r="Q38">
        <v>23.00190570884083</v>
      </c>
      <c r="R38">
        <v>6.0004971414367381</v>
      </c>
      <c r="S38">
        <v>14.211177396636009</v>
      </c>
      <c r="T38">
        <v>31.872640649598143</v>
      </c>
      <c r="U38" s="156">
        <f t="shared" si="2"/>
        <v>120.69999999999999</v>
      </c>
      <c r="V38" s="154">
        <f t="shared" si="3"/>
        <v>0</v>
      </c>
      <c r="Y38">
        <f>BAWANA!BA38+BAWANA!BB38</f>
        <v>14.65</v>
      </c>
      <c r="Z38">
        <f>BAWANA!BH38+BAWANA!BI38</f>
        <v>14.65</v>
      </c>
      <c r="AA38">
        <f>BAWANA!AB38+BAWANA!AC38</f>
        <v>14.65</v>
      </c>
      <c r="AB38">
        <f>BAWANA!AI38+BAWANA!AJ38</f>
        <v>14.65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120.69999999999999</v>
      </c>
      <c r="E39">
        <f>BAWANA!AQ39</f>
        <v>0</v>
      </c>
      <c r="F39">
        <f t="shared" si="4"/>
        <v>768</v>
      </c>
      <c r="G39">
        <f t="shared" si="5"/>
        <v>120.69999999999999</v>
      </c>
      <c r="H39" s="154"/>
      <c r="I39">
        <f>BRPL_EOD!AO39+BRPL_EOD!AP39</f>
        <v>45.61</v>
      </c>
      <c r="J39">
        <f>BYPL_EOD!AO39+BYPL_EOD!AP39</f>
        <v>23</v>
      </c>
      <c r="K39">
        <f>MES_EOD!AO39+MES_EOD!AP39</f>
        <v>6</v>
      </c>
      <c r="L39">
        <f>NDMC_EOD!AO39+NDMC_EOD!AP39</f>
        <v>14.21</v>
      </c>
      <c r="M39">
        <f>TPDDL_EOD!AO39+TPDDL_EOD!AP39</f>
        <v>31.87</v>
      </c>
      <c r="N39">
        <f t="shared" si="0"/>
        <v>120.69</v>
      </c>
      <c r="O39" s="154">
        <f t="shared" si="1"/>
        <v>9.9999999999909051E-3</v>
      </c>
      <c r="P39">
        <v>45.61377910348827</v>
      </c>
      <c r="Q39">
        <v>23.00190570884083</v>
      </c>
      <c r="R39">
        <v>6.0004971414367381</v>
      </c>
      <c r="S39">
        <v>14.211177396636009</v>
      </c>
      <c r="T39">
        <v>31.872640649598143</v>
      </c>
      <c r="U39" s="156">
        <f t="shared" si="2"/>
        <v>120.69999999999999</v>
      </c>
      <c r="V39" s="154">
        <f t="shared" si="3"/>
        <v>0</v>
      </c>
      <c r="Y39">
        <f>BAWANA!BA39+BAWANA!BB39</f>
        <v>14.65</v>
      </c>
      <c r="Z39">
        <f>BAWANA!BH39+BAWANA!BI39</f>
        <v>14.65</v>
      </c>
      <c r="AA39">
        <f>BAWANA!AB39+BAWANA!AC39</f>
        <v>14.65</v>
      </c>
      <c r="AB39">
        <f>BAWANA!AI39+BAWANA!AJ39</f>
        <v>14.65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120.69999999999999</v>
      </c>
      <c r="E40">
        <f>BAWANA!AQ40</f>
        <v>0</v>
      </c>
      <c r="F40">
        <f t="shared" si="4"/>
        <v>768</v>
      </c>
      <c r="G40">
        <f t="shared" si="5"/>
        <v>120.69999999999999</v>
      </c>
      <c r="H40" s="154"/>
      <c r="I40">
        <f>BRPL_EOD!AO40+BRPL_EOD!AP40</f>
        <v>45.61</v>
      </c>
      <c r="J40">
        <f>BYPL_EOD!AO40+BYPL_EOD!AP40</f>
        <v>23</v>
      </c>
      <c r="K40">
        <f>MES_EOD!AO40+MES_EOD!AP40</f>
        <v>6</v>
      </c>
      <c r="L40">
        <f>NDMC_EOD!AO40+NDMC_EOD!AP40</f>
        <v>14.21</v>
      </c>
      <c r="M40">
        <f>TPDDL_EOD!AO40+TPDDL_EOD!AP40</f>
        <v>31.87</v>
      </c>
      <c r="N40">
        <f t="shared" si="0"/>
        <v>120.69</v>
      </c>
      <c r="O40" s="154">
        <f t="shared" si="1"/>
        <v>9.9999999999909051E-3</v>
      </c>
      <c r="P40">
        <v>45.61377910348827</v>
      </c>
      <c r="Q40">
        <v>23.00190570884083</v>
      </c>
      <c r="R40">
        <v>6.0004971414367381</v>
      </c>
      <c r="S40">
        <v>14.211177396636009</v>
      </c>
      <c r="T40">
        <v>31.872640649598143</v>
      </c>
      <c r="U40" s="156">
        <f t="shared" si="2"/>
        <v>120.69999999999999</v>
      </c>
      <c r="V40" s="154">
        <f t="shared" si="3"/>
        <v>0</v>
      </c>
      <c r="Y40">
        <f>BAWANA!BA40+BAWANA!BB40</f>
        <v>14.65</v>
      </c>
      <c r="Z40">
        <f>BAWANA!BH40+BAWANA!BI40</f>
        <v>14.65</v>
      </c>
      <c r="AA40">
        <f>BAWANA!AB40+BAWANA!AC40</f>
        <v>14.65</v>
      </c>
      <c r="AB40">
        <f>BAWANA!AI40+BAWANA!AJ40</f>
        <v>14.65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120.66000000000001</v>
      </c>
      <c r="E41">
        <f>BAWANA!AQ41</f>
        <v>0</v>
      </c>
      <c r="F41">
        <f t="shared" si="4"/>
        <v>768</v>
      </c>
      <c r="G41">
        <f t="shared" si="5"/>
        <v>120.66000000000001</v>
      </c>
      <c r="H41" s="154"/>
      <c r="I41">
        <f>BRPL_EOD!AO41+BRPL_EOD!AP41</f>
        <v>45.66</v>
      </c>
      <c r="J41">
        <f>BYPL_EOD!AO41+BYPL_EOD!AP41</f>
        <v>22.88</v>
      </c>
      <c r="K41">
        <f>MES_EOD!AO41+MES_EOD!AP41</f>
        <v>6</v>
      </c>
      <c r="L41">
        <f>NDMC_EOD!AO41+NDMC_EOD!AP41</f>
        <v>14.23</v>
      </c>
      <c r="M41">
        <f>TPDDL_EOD!AO41+TPDDL_EOD!AP41</f>
        <v>31.9</v>
      </c>
      <c r="N41">
        <f t="shared" si="0"/>
        <v>120.66999999999999</v>
      </c>
      <c r="O41" s="154">
        <f t="shared" si="1"/>
        <v>-9.9999999999766942E-3</v>
      </c>
      <c r="P41">
        <v>45.65621612662634</v>
      </c>
      <c r="Q41">
        <v>22.878103919781225</v>
      </c>
      <c r="R41">
        <v>5.9995027761664055</v>
      </c>
      <c r="S41">
        <v>14.228820750807992</v>
      </c>
      <c r="T41">
        <v>31.897356426618053</v>
      </c>
      <c r="U41" s="156">
        <f t="shared" si="2"/>
        <v>120.66000000000003</v>
      </c>
      <c r="V41" s="154">
        <f t="shared" si="3"/>
        <v>0</v>
      </c>
      <c r="Y41">
        <f>BAWANA!BA41+BAWANA!BB41</f>
        <v>14.67</v>
      </c>
      <c r="Z41">
        <f>BAWANA!BH41+BAWANA!BI41</f>
        <v>14.67</v>
      </c>
      <c r="AA41">
        <f>BAWANA!AB41+BAWANA!AC41</f>
        <v>14.67</v>
      </c>
      <c r="AB41">
        <f>BAWANA!AI41+BAWANA!AJ41</f>
        <v>14.67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120.66000000000001</v>
      </c>
      <c r="E42">
        <f>BAWANA!AQ42</f>
        <v>0</v>
      </c>
      <c r="F42">
        <f t="shared" si="4"/>
        <v>768</v>
      </c>
      <c r="G42">
        <f t="shared" si="5"/>
        <v>120.66000000000001</v>
      </c>
      <c r="H42" s="154"/>
      <c r="I42">
        <f>BRPL_EOD!AO42+BRPL_EOD!AP42</f>
        <v>45.66</v>
      </c>
      <c r="J42">
        <f>BYPL_EOD!AO42+BYPL_EOD!AP42</f>
        <v>22.88</v>
      </c>
      <c r="K42">
        <f>MES_EOD!AO42+MES_EOD!AP42</f>
        <v>6</v>
      </c>
      <c r="L42">
        <f>NDMC_EOD!AO42+NDMC_EOD!AP42</f>
        <v>14.23</v>
      </c>
      <c r="M42">
        <f>TPDDL_EOD!AO42+TPDDL_EOD!AP42</f>
        <v>31.9</v>
      </c>
      <c r="N42">
        <f t="shared" si="0"/>
        <v>120.66999999999999</v>
      </c>
      <c r="O42" s="154">
        <f t="shared" si="1"/>
        <v>-9.9999999999766942E-3</v>
      </c>
      <c r="P42">
        <v>45.65621612662634</v>
      </c>
      <c r="Q42">
        <v>22.878103919781225</v>
      </c>
      <c r="R42">
        <v>5.9995027761664055</v>
      </c>
      <c r="S42">
        <v>14.228820750807992</v>
      </c>
      <c r="T42">
        <v>31.897356426618053</v>
      </c>
      <c r="U42" s="156">
        <f t="shared" si="2"/>
        <v>120.66000000000003</v>
      </c>
      <c r="V42" s="154">
        <f t="shared" si="3"/>
        <v>0</v>
      </c>
      <c r="Y42">
        <f>BAWANA!BA42+BAWANA!BB42</f>
        <v>14.67</v>
      </c>
      <c r="Z42">
        <f>BAWANA!BH42+BAWANA!BI42</f>
        <v>14.67</v>
      </c>
      <c r="AA42">
        <f>BAWANA!AB42+BAWANA!AC42</f>
        <v>14.67</v>
      </c>
      <c r="AB42">
        <f>BAWANA!AI42+BAWANA!AJ42</f>
        <v>14.67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134.77999999999997</v>
      </c>
      <c r="E43">
        <f>BAWANA!AQ43</f>
        <v>0</v>
      </c>
      <c r="F43">
        <f t="shared" si="4"/>
        <v>768</v>
      </c>
      <c r="G43">
        <f t="shared" si="5"/>
        <v>134.77999999999997</v>
      </c>
      <c r="H43" s="154"/>
      <c r="I43">
        <f>BRPL_EOD!AO43+BRPL_EOD!AP43</f>
        <v>45</v>
      </c>
      <c r="J43">
        <f>BYPL_EOD!AO43+BYPL_EOD!AP43</f>
        <v>20</v>
      </c>
      <c r="K43">
        <f>MES_EOD!AO43+MES_EOD!AP43</f>
        <v>27.77</v>
      </c>
      <c r="L43">
        <f>NDMC_EOD!AO43+NDMC_EOD!AP43</f>
        <v>12</v>
      </c>
      <c r="M43">
        <f>TPDDL_EOD!AO43+TPDDL_EOD!AP43</f>
        <v>30</v>
      </c>
      <c r="N43">
        <f t="shared" si="0"/>
        <v>134.76999999999998</v>
      </c>
      <c r="O43" s="154">
        <f t="shared" si="1"/>
        <v>9.9999999999909051E-3</v>
      </c>
      <c r="P43">
        <v>45.004151879713092</v>
      </c>
      <c r="Q43">
        <v>20.001899520624136</v>
      </c>
      <c r="R43">
        <v>27.77</v>
      </c>
      <c r="S43">
        <v>12.001150041343813</v>
      </c>
      <c r="T43">
        <v>30.002798558318947</v>
      </c>
      <c r="U43" s="156">
        <f t="shared" si="2"/>
        <v>134.77999999999997</v>
      </c>
      <c r="V43" s="154">
        <f t="shared" si="3"/>
        <v>0</v>
      </c>
      <c r="Y43">
        <f>BAWANA!BA43+BAWANA!BB43</f>
        <v>7.61</v>
      </c>
      <c r="Z43">
        <f>BAWANA!BH43+BAWANA!BI43</f>
        <v>7.61</v>
      </c>
      <c r="AA43">
        <f>BAWANA!AB43+BAWANA!AC43</f>
        <v>7.61</v>
      </c>
      <c r="AB43">
        <f>BAWANA!AI43+BAWANA!AJ43</f>
        <v>7.61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120.66000000000001</v>
      </c>
      <c r="E44">
        <f>BAWANA!AQ44</f>
        <v>0</v>
      </c>
      <c r="F44">
        <f t="shared" si="4"/>
        <v>768</v>
      </c>
      <c r="G44">
        <f t="shared" si="5"/>
        <v>120.66000000000001</v>
      </c>
      <c r="H44" s="154"/>
      <c r="I44">
        <f>BRPL_EOD!AO44+BRPL_EOD!AP44</f>
        <v>45.66</v>
      </c>
      <c r="J44">
        <f>BYPL_EOD!AO44+BYPL_EOD!AP44</f>
        <v>22.88</v>
      </c>
      <c r="K44">
        <f>MES_EOD!AO44+MES_EOD!AP44</f>
        <v>6</v>
      </c>
      <c r="L44">
        <f>NDMC_EOD!AO44+NDMC_EOD!AP44</f>
        <v>14.23</v>
      </c>
      <c r="M44">
        <f>TPDDL_EOD!AO44+TPDDL_EOD!AP44</f>
        <v>31.9</v>
      </c>
      <c r="N44">
        <f t="shared" si="0"/>
        <v>120.66999999999999</v>
      </c>
      <c r="O44" s="154">
        <f t="shared" si="1"/>
        <v>-9.9999999999766942E-3</v>
      </c>
      <c r="P44">
        <v>45.65621612662634</v>
      </c>
      <c r="Q44">
        <v>22.878103919781225</v>
      </c>
      <c r="R44">
        <v>5.9995027761664055</v>
      </c>
      <c r="S44">
        <v>14.228820750807992</v>
      </c>
      <c r="T44">
        <v>31.897356426618053</v>
      </c>
      <c r="U44" s="156">
        <f t="shared" si="2"/>
        <v>120.66000000000003</v>
      </c>
      <c r="V44" s="154">
        <f t="shared" si="3"/>
        <v>0</v>
      </c>
      <c r="Y44">
        <f>BAWANA!BA44+BAWANA!BB44</f>
        <v>14.67</v>
      </c>
      <c r="Z44">
        <f>BAWANA!BH44+BAWANA!BI44</f>
        <v>14.67</v>
      </c>
      <c r="AA44">
        <f>BAWANA!AB44+BAWANA!AC44</f>
        <v>14.67</v>
      </c>
      <c r="AB44">
        <f>BAWANA!AI44+BAWANA!AJ44</f>
        <v>14.67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120.66000000000001</v>
      </c>
      <c r="E45">
        <f>BAWANA!AQ45</f>
        <v>0</v>
      </c>
      <c r="F45">
        <f t="shared" si="4"/>
        <v>768</v>
      </c>
      <c r="G45">
        <f t="shared" si="5"/>
        <v>120.66000000000001</v>
      </c>
      <c r="H45" s="154"/>
      <c r="I45">
        <f>BRPL_EOD!AO45+BRPL_EOD!AP45</f>
        <v>45.66</v>
      </c>
      <c r="J45">
        <f>BYPL_EOD!AO45+BYPL_EOD!AP45</f>
        <v>22.88</v>
      </c>
      <c r="K45">
        <f>MES_EOD!AO45+MES_EOD!AP45</f>
        <v>6</v>
      </c>
      <c r="L45">
        <f>NDMC_EOD!AO45+NDMC_EOD!AP45</f>
        <v>14.23</v>
      </c>
      <c r="M45">
        <f>TPDDL_EOD!AO45+TPDDL_EOD!AP45</f>
        <v>31.9</v>
      </c>
      <c r="N45">
        <f t="shared" si="0"/>
        <v>120.66999999999999</v>
      </c>
      <c r="O45" s="154">
        <f t="shared" si="1"/>
        <v>-9.9999999999766942E-3</v>
      </c>
      <c r="P45">
        <v>45.65621612662634</v>
      </c>
      <c r="Q45">
        <v>22.878103919781225</v>
      </c>
      <c r="R45">
        <v>5.9995027761664055</v>
      </c>
      <c r="S45">
        <v>14.228820750807992</v>
      </c>
      <c r="T45">
        <v>31.897356426618053</v>
      </c>
      <c r="U45" s="156">
        <f t="shared" si="2"/>
        <v>120.66000000000003</v>
      </c>
      <c r="V45" s="154">
        <f t="shared" si="3"/>
        <v>0</v>
      </c>
      <c r="Y45">
        <f>BAWANA!BA45+BAWANA!BB45</f>
        <v>14.67</v>
      </c>
      <c r="Z45">
        <f>BAWANA!BH45+BAWANA!BI45</f>
        <v>14.67</v>
      </c>
      <c r="AA45">
        <f>BAWANA!AB45+BAWANA!AC45</f>
        <v>14.67</v>
      </c>
      <c r="AB45">
        <f>BAWANA!AI45+BAWANA!AJ45</f>
        <v>14.67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120.66000000000001</v>
      </c>
      <c r="E46">
        <f>BAWANA!AQ46</f>
        <v>0</v>
      </c>
      <c r="F46">
        <f t="shared" si="4"/>
        <v>768</v>
      </c>
      <c r="G46">
        <f t="shared" si="5"/>
        <v>120.66000000000001</v>
      </c>
      <c r="H46" s="154"/>
      <c r="I46">
        <f>BRPL_EOD!AO46+BRPL_EOD!AP46</f>
        <v>45.66</v>
      </c>
      <c r="J46">
        <f>BYPL_EOD!AO46+BYPL_EOD!AP46</f>
        <v>22.88</v>
      </c>
      <c r="K46">
        <f>MES_EOD!AO46+MES_EOD!AP46</f>
        <v>6</v>
      </c>
      <c r="L46">
        <f>NDMC_EOD!AO46+NDMC_EOD!AP46</f>
        <v>14.23</v>
      </c>
      <c r="M46">
        <f>TPDDL_EOD!AO46+TPDDL_EOD!AP46</f>
        <v>31.9</v>
      </c>
      <c r="N46">
        <f t="shared" si="0"/>
        <v>120.66999999999999</v>
      </c>
      <c r="O46" s="154">
        <f t="shared" si="1"/>
        <v>-9.9999999999766942E-3</v>
      </c>
      <c r="P46">
        <v>45.65621612662634</v>
      </c>
      <c r="Q46">
        <v>22.878103919781225</v>
      </c>
      <c r="R46">
        <v>5.9995027761664055</v>
      </c>
      <c r="S46">
        <v>14.228820750807992</v>
      </c>
      <c r="T46">
        <v>31.897356426618053</v>
      </c>
      <c r="U46" s="156">
        <f t="shared" si="2"/>
        <v>120.66000000000003</v>
      </c>
      <c r="V46" s="154">
        <f t="shared" si="3"/>
        <v>0</v>
      </c>
      <c r="Y46">
        <f>BAWANA!BA46+BAWANA!BB46</f>
        <v>14.67</v>
      </c>
      <c r="Z46">
        <f>BAWANA!BH46+BAWANA!BI46</f>
        <v>14.67</v>
      </c>
      <c r="AA46">
        <f>BAWANA!AB46+BAWANA!AC46</f>
        <v>14.67</v>
      </c>
      <c r="AB46">
        <f>BAWANA!AI46+BAWANA!AJ46</f>
        <v>14.67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120.66000000000001</v>
      </c>
      <c r="E47">
        <f>BAWANA!AQ47</f>
        <v>0</v>
      </c>
      <c r="F47">
        <f t="shared" si="4"/>
        <v>768</v>
      </c>
      <c r="G47">
        <f t="shared" si="5"/>
        <v>120.66000000000001</v>
      </c>
      <c r="H47" s="154"/>
      <c r="I47">
        <f>BRPL_EOD!AO47+BRPL_EOD!AP47</f>
        <v>45.66</v>
      </c>
      <c r="J47">
        <f>BYPL_EOD!AO47+BYPL_EOD!AP47</f>
        <v>22.88</v>
      </c>
      <c r="K47">
        <f>MES_EOD!AO47+MES_EOD!AP47</f>
        <v>6</v>
      </c>
      <c r="L47">
        <f>NDMC_EOD!AO47+NDMC_EOD!AP47</f>
        <v>14.23</v>
      </c>
      <c r="M47">
        <f>TPDDL_EOD!AO47+TPDDL_EOD!AP47</f>
        <v>31.9</v>
      </c>
      <c r="N47">
        <f t="shared" si="0"/>
        <v>120.66999999999999</v>
      </c>
      <c r="O47" s="154">
        <f t="shared" si="1"/>
        <v>-9.9999999999766942E-3</v>
      </c>
      <c r="P47">
        <v>45.65621612662634</v>
      </c>
      <c r="Q47">
        <v>22.878103919781225</v>
      </c>
      <c r="R47">
        <v>5.9995027761664055</v>
      </c>
      <c r="S47">
        <v>14.228820750807992</v>
      </c>
      <c r="T47">
        <v>31.897356426618053</v>
      </c>
      <c r="U47" s="156">
        <f t="shared" si="2"/>
        <v>120.66000000000003</v>
      </c>
      <c r="V47" s="154">
        <f t="shared" si="3"/>
        <v>0</v>
      </c>
      <c r="Y47">
        <f>BAWANA!BA47+BAWANA!BB47</f>
        <v>14.67</v>
      </c>
      <c r="Z47">
        <f>BAWANA!BH47+BAWANA!BI47</f>
        <v>14.67</v>
      </c>
      <c r="AA47">
        <f>BAWANA!AB47+BAWANA!AC47</f>
        <v>14.67</v>
      </c>
      <c r="AB47">
        <f>BAWANA!AI47+BAWANA!AJ47</f>
        <v>14.67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120.66000000000001</v>
      </c>
      <c r="E48">
        <f>BAWANA!AQ48</f>
        <v>0</v>
      </c>
      <c r="F48">
        <f t="shared" si="4"/>
        <v>768</v>
      </c>
      <c r="G48">
        <f t="shared" si="5"/>
        <v>120.66000000000001</v>
      </c>
      <c r="H48" s="154"/>
      <c r="I48">
        <f>BRPL_EOD!AO48+BRPL_EOD!AP48</f>
        <v>45.66</v>
      </c>
      <c r="J48">
        <f>BYPL_EOD!AO48+BYPL_EOD!AP48</f>
        <v>22.88</v>
      </c>
      <c r="K48">
        <f>MES_EOD!AO48+MES_EOD!AP48</f>
        <v>6</v>
      </c>
      <c r="L48">
        <f>NDMC_EOD!AO48+NDMC_EOD!AP48</f>
        <v>14.23</v>
      </c>
      <c r="M48">
        <f>TPDDL_EOD!AO48+TPDDL_EOD!AP48</f>
        <v>31.9</v>
      </c>
      <c r="N48">
        <f t="shared" si="0"/>
        <v>120.66999999999999</v>
      </c>
      <c r="O48" s="154">
        <f t="shared" si="1"/>
        <v>-9.9999999999766942E-3</v>
      </c>
      <c r="P48">
        <v>45.65621612662634</v>
      </c>
      <c r="Q48">
        <v>22.878103919781225</v>
      </c>
      <c r="R48">
        <v>5.9995027761664055</v>
      </c>
      <c r="S48">
        <v>14.228820750807992</v>
      </c>
      <c r="T48">
        <v>31.897356426618053</v>
      </c>
      <c r="U48" s="156">
        <f t="shared" si="2"/>
        <v>120.66000000000003</v>
      </c>
      <c r="V48" s="154">
        <f t="shared" si="3"/>
        <v>0</v>
      </c>
      <c r="Y48">
        <f>BAWANA!BA48+BAWANA!BB48</f>
        <v>14.67</v>
      </c>
      <c r="Z48">
        <f>BAWANA!BH48+BAWANA!BI48</f>
        <v>14.67</v>
      </c>
      <c r="AA48">
        <f>BAWANA!AB48+BAWANA!AC48</f>
        <v>14.67</v>
      </c>
      <c r="AB48">
        <f>BAWANA!AI48+BAWANA!AJ48</f>
        <v>14.67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133.18</v>
      </c>
      <c r="E49">
        <f>BAWANA!AQ49</f>
        <v>0</v>
      </c>
      <c r="F49">
        <f t="shared" si="4"/>
        <v>768</v>
      </c>
      <c r="G49">
        <f t="shared" si="5"/>
        <v>133.18</v>
      </c>
      <c r="H49" s="154"/>
      <c r="I49">
        <f>BRPL_EOD!AO49+BRPL_EOD!AP49</f>
        <v>45</v>
      </c>
      <c r="J49">
        <f>BYPL_EOD!AO49+BYPL_EOD!AP49</f>
        <v>20</v>
      </c>
      <c r="K49">
        <f>MES_EOD!AO49+MES_EOD!AP49</f>
        <v>26.17</v>
      </c>
      <c r="L49">
        <f>NDMC_EOD!AO49+NDMC_EOD!AP49</f>
        <v>12</v>
      </c>
      <c r="M49">
        <f>TPDDL_EOD!AO49+TPDDL_EOD!AP49</f>
        <v>30</v>
      </c>
      <c r="N49">
        <f t="shared" si="0"/>
        <v>133.17000000000002</v>
      </c>
      <c r="O49" s="154">
        <f t="shared" si="1"/>
        <v>9.9999999999909051E-3</v>
      </c>
      <c r="P49">
        <v>45.004154366960108</v>
      </c>
      <c r="Q49">
        <v>20.001898115072219</v>
      </c>
      <c r="R49">
        <v>26.17</v>
      </c>
      <c r="S49">
        <v>12.001148719848368</v>
      </c>
      <c r="T49">
        <v>30.002798798119297</v>
      </c>
      <c r="U49" s="156">
        <f t="shared" si="2"/>
        <v>133.18</v>
      </c>
      <c r="V49" s="154">
        <f t="shared" si="3"/>
        <v>0</v>
      </c>
      <c r="Y49">
        <f>BAWANA!BA49+BAWANA!BB49</f>
        <v>8.41</v>
      </c>
      <c r="Z49">
        <f>BAWANA!BH49+BAWANA!BI49</f>
        <v>8.41</v>
      </c>
      <c r="AA49">
        <f>BAWANA!AB49+BAWANA!AC49</f>
        <v>8.41</v>
      </c>
      <c r="AB49">
        <f>BAWANA!AI49+BAWANA!AJ49</f>
        <v>8.41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120.66000000000001</v>
      </c>
      <c r="E50">
        <f>BAWANA!AQ50</f>
        <v>0</v>
      </c>
      <c r="F50">
        <f t="shared" si="4"/>
        <v>768</v>
      </c>
      <c r="G50">
        <f t="shared" si="5"/>
        <v>120.66000000000001</v>
      </c>
      <c r="H50" s="154"/>
      <c r="I50">
        <f>BRPL_EOD!AO50+BRPL_EOD!AP50</f>
        <v>45.66</v>
      </c>
      <c r="J50">
        <f>BYPL_EOD!AO50+BYPL_EOD!AP50</f>
        <v>22.88</v>
      </c>
      <c r="K50">
        <f>MES_EOD!AO50+MES_EOD!AP50</f>
        <v>6</v>
      </c>
      <c r="L50">
        <f>NDMC_EOD!AO50+NDMC_EOD!AP50</f>
        <v>14.23</v>
      </c>
      <c r="M50">
        <f>TPDDL_EOD!AO50+TPDDL_EOD!AP50</f>
        <v>31.9</v>
      </c>
      <c r="N50">
        <f t="shared" si="0"/>
        <v>120.66999999999999</v>
      </c>
      <c r="O50" s="154">
        <f t="shared" si="1"/>
        <v>-9.9999999999766942E-3</v>
      </c>
      <c r="P50">
        <v>45.65621612662634</v>
      </c>
      <c r="Q50">
        <v>22.878103919781225</v>
      </c>
      <c r="R50">
        <v>5.9995027761664055</v>
      </c>
      <c r="S50">
        <v>14.228820750807992</v>
      </c>
      <c r="T50">
        <v>31.897356426618053</v>
      </c>
      <c r="U50" s="156">
        <f t="shared" si="2"/>
        <v>120.66000000000003</v>
      </c>
      <c r="V50" s="154">
        <f t="shared" si="3"/>
        <v>0</v>
      </c>
      <c r="Y50">
        <f>BAWANA!BA50+BAWANA!BB50</f>
        <v>14.67</v>
      </c>
      <c r="Z50">
        <f>BAWANA!BH50+BAWANA!BI50</f>
        <v>14.67</v>
      </c>
      <c r="AA50">
        <f>BAWANA!AB50+BAWANA!AC50</f>
        <v>14.67</v>
      </c>
      <c r="AB50">
        <f>BAWANA!AI50+BAWANA!AJ50</f>
        <v>14.67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120.66000000000001</v>
      </c>
      <c r="E51">
        <f>BAWANA!AQ51</f>
        <v>0</v>
      </c>
      <c r="F51">
        <f t="shared" si="4"/>
        <v>736</v>
      </c>
      <c r="G51">
        <f t="shared" si="5"/>
        <v>120.66000000000001</v>
      </c>
      <c r="H51" s="154"/>
      <c r="I51">
        <f>BRPL_EOD!AO51+BRPL_EOD!AP51</f>
        <v>45.66</v>
      </c>
      <c r="J51">
        <f>BYPL_EOD!AO51+BYPL_EOD!AP51</f>
        <v>22.88</v>
      </c>
      <c r="K51">
        <f>MES_EOD!AO51+MES_EOD!AP51</f>
        <v>6</v>
      </c>
      <c r="L51">
        <f>NDMC_EOD!AO51+NDMC_EOD!AP51</f>
        <v>14.23</v>
      </c>
      <c r="M51">
        <f>TPDDL_EOD!AO51+TPDDL_EOD!AP51</f>
        <v>31.9</v>
      </c>
      <c r="N51">
        <f t="shared" si="0"/>
        <v>120.66999999999999</v>
      </c>
      <c r="O51" s="154">
        <f t="shared" si="1"/>
        <v>-9.9999999999766942E-3</v>
      </c>
      <c r="P51">
        <v>45.65621612662634</v>
      </c>
      <c r="Q51">
        <v>22.878103919781225</v>
      </c>
      <c r="R51">
        <v>5.9995027761664055</v>
      </c>
      <c r="S51">
        <v>14.228820750807992</v>
      </c>
      <c r="T51">
        <v>31.897356426618053</v>
      </c>
      <c r="U51" s="156">
        <f t="shared" si="2"/>
        <v>120.66000000000003</v>
      </c>
      <c r="V51" s="154">
        <f t="shared" si="3"/>
        <v>0</v>
      </c>
      <c r="Y51">
        <f>BAWANA!BA51+BAWANA!BB51</f>
        <v>14.67</v>
      </c>
      <c r="Z51">
        <f>BAWANA!BH51+BAWANA!BI51</f>
        <v>14.67</v>
      </c>
      <c r="AA51">
        <f>BAWANA!AB51+BAWANA!AC51</f>
        <v>14.67</v>
      </c>
      <c r="AB51">
        <f>BAWANA!AI51+BAWANA!AJ51</f>
        <v>14.67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120.66000000000001</v>
      </c>
      <c r="E52">
        <f>BAWANA!AQ52</f>
        <v>0</v>
      </c>
      <c r="F52">
        <f t="shared" si="4"/>
        <v>736</v>
      </c>
      <c r="G52">
        <f t="shared" si="5"/>
        <v>120.66000000000001</v>
      </c>
      <c r="H52" s="154"/>
      <c r="I52">
        <f>BRPL_EOD!AO52+BRPL_EOD!AP52</f>
        <v>45.66</v>
      </c>
      <c r="J52">
        <f>BYPL_EOD!AO52+BYPL_EOD!AP52</f>
        <v>22.88</v>
      </c>
      <c r="K52">
        <f>MES_EOD!AO52+MES_EOD!AP52</f>
        <v>6</v>
      </c>
      <c r="L52">
        <f>NDMC_EOD!AO52+NDMC_EOD!AP52</f>
        <v>14.23</v>
      </c>
      <c r="M52">
        <f>TPDDL_EOD!AO52+TPDDL_EOD!AP52</f>
        <v>31.9</v>
      </c>
      <c r="N52">
        <f t="shared" si="0"/>
        <v>120.66999999999999</v>
      </c>
      <c r="O52" s="154">
        <f t="shared" si="1"/>
        <v>-9.9999999999766942E-3</v>
      </c>
      <c r="P52">
        <v>45.65621612662634</v>
      </c>
      <c r="Q52">
        <v>22.878103919781225</v>
      </c>
      <c r="R52">
        <v>5.9995027761664055</v>
      </c>
      <c r="S52">
        <v>14.228820750807992</v>
      </c>
      <c r="T52">
        <v>31.897356426618053</v>
      </c>
      <c r="U52" s="156">
        <f t="shared" si="2"/>
        <v>120.66000000000003</v>
      </c>
      <c r="V52" s="154">
        <f t="shared" si="3"/>
        <v>0</v>
      </c>
      <c r="Y52">
        <f>BAWANA!BA52+BAWANA!BB52</f>
        <v>14.67</v>
      </c>
      <c r="Z52">
        <f>BAWANA!BH52+BAWANA!BI52</f>
        <v>14.67</v>
      </c>
      <c r="AA52">
        <f>BAWANA!AB52+BAWANA!AC52</f>
        <v>14.67</v>
      </c>
      <c r="AB52">
        <f>BAWANA!AI52+BAWANA!AJ52</f>
        <v>14.67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120.66000000000001</v>
      </c>
      <c r="E53">
        <f>BAWANA!AQ53</f>
        <v>0</v>
      </c>
      <c r="F53">
        <f t="shared" si="4"/>
        <v>736</v>
      </c>
      <c r="G53">
        <f t="shared" si="5"/>
        <v>120.66000000000001</v>
      </c>
      <c r="H53" s="154"/>
      <c r="I53">
        <f>BRPL_EOD!AO53+BRPL_EOD!AP53</f>
        <v>45.66</v>
      </c>
      <c r="J53">
        <f>BYPL_EOD!AO53+BYPL_EOD!AP53</f>
        <v>22.88</v>
      </c>
      <c r="K53">
        <f>MES_EOD!AO53+MES_EOD!AP53</f>
        <v>6</v>
      </c>
      <c r="L53">
        <f>NDMC_EOD!AO53+NDMC_EOD!AP53</f>
        <v>14.23</v>
      </c>
      <c r="M53">
        <f>TPDDL_EOD!AO53+TPDDL_EOD!AP53</f>
        <v>31.9</v>
      </c>
      <c r="N53">
        <f t="shared" si="0"/>
        <v>120.66999999999999</v>
      </c>
      <c r="O53" s="154">
        <f t="shared" si="1"/>
        <v>-9.9999999999766942E-3</v>
      </c>
      <c r="P53">
        <v>45.65621612662634</v>
      </c>
      <c r="Q53">
        <v>22.878103919781225</v>
      </c>
      <c r="R53">
        <v>5.9995027761664055</v>
      </c>
      <c r="S53">
        <v>14.228820750807992</v>
      </c>
      <c r="T53">
        <v>31.897356426618053</v>
      </c>
      <c r="U53" s="156">
        <f t="shared" si="2"/>
        <v>120.66000000000003</v>
      </c>
      <c r="V53" s="154">
        <f t="shared" si="3"/>
        <v>0</v>
      </c>
      <c r="Y53">
        <f>BAWANA!BA53+BAWANA!BB53</f>
        <v>14.67</v>
      </c>
      <c r="Z53">
        <f>BAWANA!BH53+BAWANA!BI53</f>
        <v>14.67</v>
      </c>
      <c r="AA53">
        <f>BAWANA!AB53+BAWANA!AC53</f>
        <v>14.67</v>
      </c>
      <c r="AB53">
        <f>BAWANA!AI53+BAWANA!AJ53</f>
        <v>14.67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120.75999999999999</v>
      </c>
      <c r="E54">
        <f>BAWANA!AQ54</f>
        <v>0</v>
      </c>
      <c r="F54">
        <f t="shared" si="4"/>
        <v>736</v>
      </c>
      <c r="G54">
        <f t="shared" si="5"/>
        <v>120.75999999999999</v>
      </c>
      <c r="H54" s="154"/>
      <c r="I54">
        <f>BRPL_EOD!AO54+BRPL_EOD!AP54</f>
        <v>46</v>
      </c>
      <c r="J54">
        <f>BYPL_EOD!AO54+BYPL_EOD!AP54</f>
        <v>22.8</v>
      </c>
      <c r="K54">
        <f>MES_EOD!AO54+MES_EOD!AP54</f>
        <v>6</v>
      </c>
      <c r="L54">
        <f>NDMC_EOD!AO54+NDMC_EOD!AP54</f>
        <v>14.18</v>
      </c>
      <c r="M54">
        <f>TPDDL_EOD!AO54+TPDDL_EOD!AP54</f>
        <v>31.79</v>
      </c>
      <c r="N54">
        <f t="shared" si="0"/>
        <v>120.76999999999998</v>
      </c>
      <c r="O54" s="154">
        <f t="shared" si="1"/>
        <v>-9.9999999999909051E-3</v>
      </c>
      <c r="P54">
        <v>45.996191107063012</v>
      </c>
      <c r="Q54">
        <v>22.798112113935581</v>
      </c>
      <c r="R54">
        <v>5.9995031878777842</v>
      </c>
      <c r="S54">
        <v>14.178825867351165</v>
      </c>
      <c r="T54">
        <v>31.787367723772462</v>
      </c>
      <c r="U54" s="156">
        <f t="shared" si="2"/>
        <v>120.75999999999999</v>
      </c>
      <c r="V54" s="154">
        <f t="shared" si="3"/>
        <v>0</v>
      </c>
      <c r="Y54">
        <f>BAWANA!BA54+BAWANA!BB54</f>
        <v>14.62</v>
      </c>
      <c r="Z54">
        <f>BAWANA!BH54+BAWANA!BI54</f>
        <v>14.62</v>
      </c>
      <c r="AA54">
        <f>BAWANA!AB54+BAWANA!AC54</f>
        <v>14.62</v>
      </c>
      <c r="AB54">
        <f>BAWANA!AI54+BAWANA!AJ54</f>
        <v>14.62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133.44</v>
      </c>
      <c r="E55">
        <f>BAWANA!AQ55</f>
        <v>0</v>
      </c>
      <c r="F55">
        <f t="shared" si="4"/>
        <v>736</v>
      </c>
      <c r="G55">
        <f t="shared" si="5"/>
        <v>133.44</v>
      </c>
      <c r="H55" s="154"/>
      <c r="I55">
        <f>BRPL_EOD!AO55+BRPL_EOD!AP55</f>
        <v>45</v>
      </c>
      <c r="J55">
        <f>BYPL_EOD!AO55+BYPL_EOD!AP55</f>
        <v>20</v>
      </c>
      <c r="K55">
        <f>MES_EOD!AO55+MES_EOD!AP55</f>
        <v>26.44</v>
      </c>
      <c r="L55">
        <f>NDMC_EOD!AO55+NDMC_EOD!AP55</f>
        <v>12</v>
      </c>
      <c r="M55">
        <f>TPDDL_EOD!AO55+TPDDL_EOD!AP55</f>
        <v>30</v>
      </c>
      <c r="N55">
        <f t="shared" si="0"/>
        <v>133.44</v>
      </c>
      <c r="O55" s="154">
        <f t="shared" si="1"/>
        <v>0</v>
      </c>
      <c r="P55">
        <v>45</v>
      </c>
      <c r="Q55">
        <v>20</v>
      </c>
      <c r="R55">
        <v>26.44</v>
      </c>
      <c r="S55">
        <v>12</v>
      </c>
      <c r="T55">
        <v>30</v>
      </c>
      <c r="U55" s="156">
        <f t="shared" si="2"/>
        <v>133.44</v>
      </c>
      <c r="V55" s="154">
        <f t="shared" si="3"/>
        <v>0</v>
      </c>
      <c r="Y55">
        <f>BAWANA!BA55+BAWANA!BB55</f>
        <v>8.2799999999999994</v>
      </c>
      <c r="Z55">
        <f>BAWANA!BH55+BAWANA!BI55</f>
        <v>8.2799999999999994</v>
      </c>
      <c r="AA55">
        <f>BAWANA!AB55+BAWANA!AC55</f>
        <v>8.2799999999999994</v>
      </c>
      <c r="AB55">
        <f>BAWANA!AI55+BAWANA!AJ55</f>
        <v>8.2799999999999994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120.75999999999999</v>
      </c>
      <c r="E56">
        <f>BAWANA!AQ56</f>
        <v>0</v>
      </c>
      <c r="F56">
        <f t="shared" si="4"/>
        <v>736</v>
      </c>
      <c r="G56">
        <f t="shared" si="5"/>
        <v>120.75999999999999</v>
      </c>
      <c r="H56" s="154"/>
      <c r="I56">
        <f>BRPL_EOD!AO56+BRPL_EOD!AP56</f>
        <v>46</v>
      </c>
      <c r="J56">
        <f>BYPL_EOD!AO56+BYPL_EOD!AP56</f>
        <v>22.8</v>
      </c>
      <c r="K56">
        <f>MES_EOD!AO56+MES_EOD!AP56</f>
        <v>6</v>
      </c>
      <c r="L56">
        <f>NDMC_EOD!AO56+NDMC_EOD!AP56</f>
        <v>14.18</v>
      </c>
      <c r="M56">
        <f>TPDDL_EOD!AO56+TPDDL_EOD!AP56</f>
        <v>31.79</v>
      </c>
      <c r="N56">
        <f t="shared" si="0"/>
        <v>120.76999999999998</v>
      </c>
      <c r="O56" s="154">
        <f t="shared" si="1"/>
        <v>-9.9999999999909051E-3</v>
      </c>
      <c r="P56">
        <v>45.996191107063012</v>
      </c>
      <c r="Q56">
        <v>22.798112113935581</v>
      </c>
      <c r="R56">
        <v>5.9995031878777842</v>
      </c>
      <c r="S56">
        <v>14.178825867351165</v>
      </c>
      <c r="T56">
        <v>31.787367723772462</v>
      </c>
      <c r="U56" s="156">
        <f t="shared" si="2"/>
        <v>120.75999999999999</v>
      </c>
      <c r="V56" s="154">
        <f t="shared" si="3"/>
        <v>0</v>
      </c>
      <c r="Y56">
        <f>BAWANA!BA56+BAWANA!BB56</f>
        <v>14.62</v>
      </c>
      <c r="Z56">
        <f>BAWANA!BH56+BAWANA!BI56</f>
        <v>14.62</v>
      </c>
      <c r="AA56">
        <f>BAWANA!AB56+BAWANA!AC56</f>
        <v>14.62</v>
      </c>
      <c r="AB56">
        <f>BAWANA!AI56+BAWANA!AJ56</f>
        <v>14.62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120.80000000000001</v>
      </c>
      <c r="E57">
        <f>BAWANA!AQ57</f>
        <v>0</v>
      </c>
      <c r="F57">
        <f t="shared" si="4"/>
        <v>736</v>
      </c>
      <c r="G57">
        <f t="shared" si="5"/>
        <v>120.80000000000001</v>
      </c>
      <c r="H57" s="154"/>
      <c r="I57">
        <f>BRPL_EOD!AO57+BRPL_EOD!AP57</f>
        <v>46</v>
      </c>
      <c r="J57">
        <f>BYPL_EOD!AO57+BYPL_EOD!AP57</f>
        <v>22.88</v>
      </c>
      <c r="K57">
        <f>MES_EOD!AO57+MES_EOD!AP57</f>
        <v>6</v>
      </c>
      <c r="L57">
        <f>NDMC_EOD!AO57+NDMC_EOD!AP57</f>
        <v>14.16</v>
      </c>
      <c r="M57">
        <f>TPDDL_EOD!AO57+TPDDL_EOD!AP57</f>
        <v>31.76</v>
      </c>
      <c r="N57">
        <f t="shared" si="0"/>
        <v>120.8</v>
      </c>
      <c r="O57" s="154">
        <f t="shared" si="1"/>
        <v>0</v>
      </c>
      <c r="P57">
        <v>46.000000000000007</v>
      </c>
      <c r="Q57">
        <v>22.880000000000003</v>
      </c>
      <c r="R57">
        <v>6.0000000000000009</v>
      </c>
      <c r="S57">
        <v>14.160000000000002</v>
      </c>
      <c r="T57">
        <v>31.760000000000005</v>
      </c>
      <c r="U57" s="156">
        <f t="shared" si="2"/>
        <v>120.80000000000001</v>
      </c>
      <c r="V57" s="154">
        <f t="shared" si="3"/>
        <v>0</v>
      </c>
      <c r="Y57">
        <f>BAWANA!BA57+BAWANA!BB57</f>
        <v>14.6</v>
      </c>
      <c r="Z57">
        <f>BAWANA!BH57+BAWANA!BI57</f>
        <v>14.6</v>
      </c>
      <c r="AA57">
        <f>BAWANA!AB57+BAWANA!AC57</f>
        <v>14.6</v>
      </c>
      <c r="AB57">
        <f>BAWANA!AI57+BAWANA!AJ57</f>
        <v>14.6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120.80000000000001</v>
      </c>
      <c r="E58">
        <f>BAWANA!AQ58</f>
        <v>0</v>
      </c>
      <c r="F58">
        <f t="shared" si="4"/>
        <v>736</v>
      </c>
      <c r="G58">
        <f t="shared" si="5"/>
        <v>120.80000000000001</v>
      </c>
      <c r="H58" s="154"/>
      <c r="I58">
        <f>BRPL_EOD!AO58+BRPL_EOD!AP58</f>
        <v>46</v>
      </c>
      <c r="J58">
        <f>BYPL_EOD!AO58+BYPL_EOD!AP58</f>
        <v>22.88</v>
      </c>
      <c r="K58">
        <f>MES_EOD!AO58+MES_EOD!AP58</f>
        <v>6</v>
      </c>
      <c r="L58">
        <f>NDMC_EOD!AO58+NDMC_EOD!AP58</f>
        <v>14.16</v>
      </c>
      <c r="M58">
        <f>TPDDL_EOD!AO58+TPDDL_EOD!AP58</f>
        <v>31.76</v>
      </c>
      <c r="N58">
        <f t="shared" si="0"/>
        <v>120.8</v>
      </c>
      <c r="O58" s="154">
        <f t="shared" si="1"/>
        <v>0</v>
      </c>
      <c r="P58">
        <v>46.000000000000007</v>
      </c>
      <c r="Q58">
        <v>22.880000000000003</v>
      </c>
      <c r="R58">
        <v>6.0000000000000009</v>
      </c>
      <c r="S58">
        <v>14.160000000000002</v>
      </c>
      <c r="T58">
        <v>31.760000000000005</v>
      </c>
      <c r="U58" s="156">
        <f t="shared" si="2"/>
        <v>120.80000000000001</v>
      </c>
      <c r="V58" s="154">
        <f t="shared" si="3"/>
        <v>0</v>
      </c>
      <c r="Y58">
        <f>BAWANA!BA58+BAWANA!BB58</f>
        <v>14.6</v>
      </c>
      <c r="Z58">
        <f>BAWANA!BH58+BAWANA!BI58</f>
        <v>14.6</v>
      </c>
      <c r="AA58">
        <f>BAWANA!AB58+BAWANA!AC58</f>
        <v>14.6</v>
      </c>
      <c r="AB58">
        <f>BAWANA!AI58+BAWANA!AJ58</f>
        <v>14.6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120.80000000000001</v>
      </c>
      <c r="E59">
        <f>BAWANA!AQ59</f>
        <v>0</v>
      </c>
      <c r="F59">
        <f t="shared" si="4"/>
        <v>736</v>
      </c>
      <c r="G59">
        <f t="shared" si="5"/>
        <v>120.80000000000001</v>
      </c>
      <c r="H59" s="154"/>
      <c r="I59">
        <f>BRPL_EOD!AO59+BRPL_EOD!AP59</f>
        <v>46</v>
      </c>
      <c r="J59">
        <f>BYPL_EOD!AO59+BYPL_EOD!AP59</f>
        <v>22.88</v>
      </c>
      <c r="K59">
        <f>MES_EOD!AO59+MES_EOD!AP59</f>
        <v>6</v>
      </c>
      <c r="L59">
        <f>NDMC_EOD!AO59+NDMC_EOD!AP59</f>
        <v>14.16</v>
      </c>
      <c r="M59">
        <f>TPDDL_EOD!AO59+TPDDL_EOD!AP59</f>
        <v>31.76</v>
      </c>
      <c r="N59">
        <f t="shared" si="0"/>
        <v>120.8</v>
      </c>
      <c r="O59" s="154">
        <f t="shared" si="1"/>
        <v>0</v>
      </c>
      <c r="P59">
        <v>46.000000000000007</v>
      </c>
      <c r="Q59">
        <v>22.880000000000003</v>
      </c>
      <c r="R59">
        <v>6.0000000000000009</v>
      </c>
      <c r="S59">
        <v>14.160000000000002</v>
      </c>
      <c r="T59">
        <v>31.760000000000005</v>
      </c>
      <c r="U59" s="156">
        <f t="shared" si="2"/>
        <v>120.80000000000001</v>
      </c>
      <c r="V59" s="154">
        <f t="shared" si="3"/>
        <v>0</v>
      </c>
      <c r="Y59">
        <f>BAWANA!BA59+BAWANA!BB59</f>
        <v>14.6</v>
      </c>
      <c r="Z59">
        <f>BAWANA!BH59+BAWANA!BI59</f>
        <v>14.6</v>
      </c>
      <c r="AA59">
        <f>BAWANA!AB59+BAWANA!AC59</f>
        <v>14.6</v>
      </c>
      <c r="AB59">
        <f>BAWANA!AI59+BAWANA!AJ59</f>
        <v>14.6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120.80000000000001</v>
      </c>
      <c r="E60">
        <f>BAWANA!AQ60</f>
        <v>0</v>
      </c>
      <c r="F60">
        <f t="shared" si="4"/>
        <v>736</v>
      </c>
      <c r="G60">
        <f t="shared" si="5"/>
        <v>120.80000000000001</v>
      </c>
      <c r="H60" s="154"/>
      <c r="I60">
        <f>BRPL_EOD!AO60+BRPL_EOD!AP60</f>
        <v>46</v>
      </c>
      <c r="J60">
        <f>BYPL_EOD!AO60+BYPL_EOD!AP60</f>
        <v>22.88</v>
      </c>
      <c r="K60">
        <f>MES_EOD!AO60+MES_EOD!AP60</f>
        <v>6</v>
      </c>
      <c r="L60">
        <f>NDMC_EOD!AO60+NDMC_EOD!AP60</f>
        <v>14.16</v>
      </c>
      <c r="M60">
        <f>TPDDL_EOD!AO60+TPDDL_EOD!AP60</f>
        <v>31.76</v>
      </c>
      <c r="N60">
        <f t="shared" si="0"/>
        <v>120.8</v>
      </c>
      <c r="O60" s="154">
        <f t="shared" si="1"/>
        <v>0</v>
      </c>
      <c r="P60">
        <v>46.000000000000007</v>
      </c>
      <c r="Q60">
        <v>22.880000000000003</v>
      </c>
      <c r="R60">
        <v>6.0000000000000009</v>
      </c>
      <c r="S60">
        <v>14.160000000000002</v>
      </c>
      <c r="T60">
        <v>31.760000000000005</v>
      </c>
      <c r="U60" s="156">
        <f t="shared" si="2"/>
        <v>120.80000000000001</v>
      </c>
      <c r="V60" s="154">
        <f t="shared" si="3"/>
        <v>0</v>
      </c>
      <c r="Y60">
        <f>BAWANA!BA60+BAWANA!BB60</f>
        <v>14.6</v>
      </c>
      <c r="Z60">
        <f>BAWANA!BH60+BAWANA!BI60</f>
        <v>14.6</v>
      </c>
      <c r="AA60">
        <f>BAWANA!AB60+BAWANA!AC60</f>
        <v>14.6</v>
      </c>
      <c r="AB60">
        <f>BAWANA!AI60+BAWANA!AJ60</f>
        <v>14.6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132.24</v>
      </c>
      <c r="E61">
        <f>BAWANA!AQ61</f>
        <v>0</v>
      </c>
      <c r="F61">
        <f t="shared" si="4"/>
        <v>736</v>
      </c>
      <c r="G61">
        <f t="shared" si="5"/>
        <v>132.24</v>
      </c>
      <c r="H61" s="154"/>
      <c r="I61">
        <f>BRPL_EOD!AO61+BRPL_EOD!AP61</f>
        <v>45</v>
      </c>
      <c r="J61">
        <f>BYPL_EOD!AO61+BYPL_EOD!AP61</f>
        <v>20</v>
      </c>
      <c r="K61">
        <f>MES_EOD!AO61+MES_EOD!AP61</f>
        <v>25.24</v>
      </c>
      <c r="L61">
        <f>NDMC_EOD!AO61+NDMC_EOD!AP61</f>
        <v>12</v>
      </c>
      <c r="M61">
        <f>TPDDL_EOD!AO61+TPDDL_EOD!AP61</f>
        <v>30</v>
      </c>
      <c r="N61">
        <f t="shared" si="0"/>
        <v>132.24</v>
      </c>
      <c r="O61" s="154">
        <f t="shared" si="1"/>
        <v>0</v>
      </c>
      <c r="P61">
        <v>45</v>
      </c>
      <c r="Q61">
        <v>20</v>
      </c>
      <c r="R61">
        <v>25.24</v>
      </c>
      <c r="S61">
        <v>12</v>
      </c>
      <c r="T61">
        <v>30</v>
      </c>
      <c r="U61" s="156">
        <f t="shared" si="2"/>
        <v>132.24</v>
      </c>
      <c r="V61" s="154">
        <f t="shared" si="3"/>
        <v>0</v>
      </c>
      <c r="Y61">
        <f>BAWANA!BA61+BAWANA!BB61</f>
        <v>8.8800000000000008</v>
      </c>
      <c r="Z61">
        <f>BAWANA!BH61+BAWANA!BI61</f>
        <v>8.8800000000000008</v>
      </c>
      <c r="AA61">
        <f>BAWANA!AB61+BAWANA!AC61</f>
        <v>8.8800000000000008</v>
      </c>
      <c r="AB61">
        <f>BAWANA!AI61+BAWANA!AJ61</f>
        <v>8.8800000000000008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126.88</v>
      </c>
      <c r="E62">
        <f>BAWANA!AQ62</f>
        <v>0</v>
      </c>
      <c r="F62">
        <f t="shared" si="4"/>
        <v>736</v>
      </c>
      <c r="G62">
        <f t="shared" si="5"/>
        <v>126.88</v>
      </c>
      <c r="H62" s="154"/>
      <c r="I62">
        <f>BRPL_EOD!AO62+BRPL_EOD!AP62</f>
        <v>46</v>
      </c>
      <c r="J62">
        <f>BYPL_EOD!AO62+BYPL_EOD!AP62</f>
        <v>22.88</v>
      </c>
      <c r="K62">
        <f>MES_EOD!AO62+MES_EOD!AP62</f>
        <v>6</v>
      </c>
      <c r="L62">
        <f>NDMC_EOD!AO62+NDMC_EOD!AP62</f>
        <v>22</v>
      </c>
      <c r="M62">
        <f>TPDDL_EOD!AO62+TPDDL_EOD!AP62</f>
        <v>30</v>
      </c>
      <c r="N62">
        <f t="shared" si="0"/>
        <v>126.88</v>
      </c>
      <c r="O62" s="154">
        <f t="shared" si="1"/>
        <v>0</v>
      </c>
      <c r="P62">
        <v>46</v>
      </c>
      <c r="Q62">
        <v>22.88</v>
      </c>
      <c r="R62">
        <v>6</v>
      </c>
      <c r="S62">
        <v>22</v>
      </c>
      <c r="T62">
        <v>30</v>
      </c>
      <c r="U62" s="156">
        <f t="shared" si="2"/>
        <v>126.88</v>
      </c>
      <c r="V62" s="154">
        <f t="shared" si="3"/>
        <v>0</v>
      </c>
      <c r="Y62">
        <f>BAWANA!BA62+BAWANA!BB62</f>
        <v>11.56</v>
      </c>
      <c r="Z62">
        <f>BAWANA!BH62+BAWANA!BI62</f>
        <v>11.56</v>
      </c>
      <c r="AA62">
        <f>BAWANA!AB62+BAWANA!AC62</f>
        <v>11.56</v>
      </c>
      <c r="AB62">
        <f>BAWANA!AI62+BAWANA!AJ62</f>
        <v>11.56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126.88</v>
      </c>
      <c r="E63">
        <f>BAWANA!AQ63</f>
        <v>0</v>
      </c>
      <c r="F63">
        <f t="shared" si="4"/>
        <v>736</v>
      </c>
      <c r="G63">
        <f t="shared" si="5"/>
        <v>126.88</v>
      </c>
      <c r="H63" s="154"/>
      <c r="I63">
        <f>BRPL_EOD!AO63+BRPL_EOD!AP63</f>
        <v>46</v>
      </c>
      <c r="J63">
        <f>BYPL_EOD!AO63+BYPL_EOD!AP63</f>
        <v>22.88</v>
      </c>
      <c r="K63">
        <f>MES_EOD!AO63+MES_EOD!AP63</f>
        <v>6</v>
      </c>
      <c r="L63">
        <f>NDMC_EOD!AO63+NDMC_EOD!AP63</f>
        <v>22</v>
      </c>
      <c r="M63">
        <f>TPDDL_EOD!AO63+TPDDL_EOD!AP63</f>
        <v>30</v>
      </c>
      <c r="N63">
        <f t="shared" si="0"/>
        <v>126.88</v>
      </c>
      <c r="O63" s="154">
        <f t="shared" si="1"/>
        <v>0</v>
      </c>
      <c r="P63">
        <v>46</v>
      </c>
      <c r="Q63">
        <v>22.88</v>
      </c>
      <c r="R63">
        <v>6</v>
      </c>
      <c r="S63">
        <v>22</v>
      </c>
      <c r="T63">
        <v>30</v>
      </c>
      <c r="U63" s="156">
        <f t="shared" si="2"/>
        <v>126.88</v>
      </c>
      <c r="V63" s="154">
        <f t="shared" si="3"/>
        <v>0</v>
      </c>
      <c r="Y63">
        <f>BAWANA!BA63+BAWANA!BB63</f>
        <v>11.56</v>
      </c>
      <c r="Z63">
        <f>BAWANA!BH63+BAWANA!BI63</f>
        <v>11.56</v>
      </c>
      <c r="AA63">
        <f>BAWANA!AB63+BAWANA!AC63</f>
        <v>11.56</v>
      </c>
      <c r="AB63">
        <f>BAWANA!AI63+BAWANA!AJ63</f>
        <v>11.56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126.88</v>
      </c>
      <c r="E64">
        <f>BAWANA!AQ64</f>
        <v>0</v>
      </c>
      <c r="F64">
        <f t="shared" si="4"/>
        <v>736</v>
      </c>
      <c r="G64">
        <f t="shared" si="5"/>
        <v>126.88</v>
      </c>
      <c r="H64" s="154"/>
      <c r="I64">
        <f>BRPL_EOD!AO64+BRPL_EOD!AP64</f>
        <v>46</v>
      </c>
      <c r="J64">
        <f>BYPL_EOD!AO64+BYPL_EOD!AP64</f>
        <v>22.88</v>
      </c>
      <c r="K64">
        <f>MES_EOD!AO64+MES_EOD!AP64</f>
        <v>6</v>
      </c>
      <c r="L64">
        <f>NDMC_EOD!AO64+NDMC_EOD!AP64</f>
        <v>22</v>
      </c>
      <c r="M64">
        <f>TPDDL_EOD!AO64+TPDDL_EOD!AP64</f>
        <v>30</v>
      </c>
      <c r="N64">
        <f t="shared" si="0"/>
        <v>126.88</v>
      </c>
      <c r="O64" s="154">
        <f t="shared" si="1"/>
        <v>0</v>
      </c>
      <c r="P64">
        <v>46</v>
      </c>
      <c r="Q64">
        <v>22.88</v>
      </c>
      <c r="R64">
        <v>6</v>
      </c>
      <c r="S64">
        <v>22</v>
      </c>
      <c r="T64">
        <v>30</v>
      </c>
      <c r="U64" s="156">
        <f t="shared" si="2"/>
        <v>126.88</v>
      </c>
      <c r="V64" s="154">
        <f t="shared" si="3"/>
        <v>0</v>
      </c>
      <c r="Y64">
        <f>BAWANA!BA64+BAWANA!BB64</f>
        <v>11.56</v>
      </c>
      <c r="Z64">
        <f>BAWANA!BH64+BAWANA!BI64</f>
        <v>11.56</v>
      </c>
      <c r="AA64">
        <f>BAWANA!AB64+BAWANA!AC64</f>
        <v>11.56</v>
      </c>
      <c r="AB64">
        <f>BAWANA!AI64+BAWANA!AJ64</f>
        <v>11.56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144</v>
      </c>
      <c r="E65">
        <f>BAWANA!AQ65</f>
        <v>0</v>
      </c>
      <c r="F65">
        <f t="shared" si="4"/>
        <v>736</v>
      </c>
      <c r="G65">
        <f t="shared" si="5"/>
        <v>144</v>
      </c>
      <c r="H65" s="154"/>
      <c r="I65">
        <f>BRPL_EOD!AO65+BRPL_EOD!AP65</f>
        <v>46</v>
      </c>
      <c r="J65">
        <f>BYPL_EOD!AO65+BYPL_EOD!AP65</f>
        <v>40</v>
      </c>
      <c r="K65">
        <f>MES_EOD!AO65+MES_EOD!AP65</f>
        <v>6</v>
      </c>
      <c r="L65">
        <f>NDMC_EOD!AO65+NDMC_EOD!AP65</f>
        <v>22</v>
      </c>
      <c r="M65">
        <f>TPDDL_EOD!AO65+TPDDL_EOD!AP65</f>
        <v>30</v>
      </c>
      <c r="N65">
        <f t="shared" si="0"/>
        <v>144</v>
      </c>
      <c r="O65" s="154">
        <f t="shared" si="1"/>
        <v>0</v>
      </c>
      <c r="P65">
        <v>46</v>
      </c>
      <c r="Q65">
        <v>40</v>
      </c>
      <c r="R65">
        <v>6</v>
      </c>
      <c r="S65">
        <v>22</v>
      </c>
      <c r="T65">
        <v>30</v>
      </c>
      <c r="U65" s="156">
        <f t="shared" si="2"/>
        <v>144</v>
      </c>
      <c r="V65" s="154">
        <f t="shared" si="3"/>
        <v>0</v>
      </c>
      <c r="Y65">
        <f>BAWANA!BA65+BAWANA!BB65</f>
        <v>3</v>
      </c>
      <c r="Z65">
        <f>BAWANA!BH65+BAWANA!BI65</f>
        <v>3</v>
      </c>
      <c r="AA65">
        <f>BAWANA!AB65+BAWANA!AC65</f>
        <v>3</v>
      </c>
      <c r="AB65">
        <f>BAWANA!AI65+BAWANA!AJ65</f>
        <v>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134</v>
      </c>
      <c r="E66">
        <f>BAWANA!AQ66</f>
        <v>0</v>
      </c>
      <c r="F66">
        <f t="shared" si="4"/>
        <v>736</v>
      </c>
      <c r="G66">
        <f t="shared" si="5"/>
        <v>134</v>
      </c>
      <c r="H66" s="154"/>
      <c r="I66">
        <f>BRPL_EOD!AO66+BRPL_EOD!AP66</f>
        <v>46</v>
      </c>
      <c r="J66">
        <f>BYPL_EOD!AO66+BYPL_EOD!AP66</f>
        <v>40</v>
      </c>
      <c r="K66">
        <f>MES_EOD!AO66+MES_EOD!AP66</f>
        <v>6</v>
      </c>
      <c r="L66">
        <f>NDMC_EOD!AO66+NDMC_EOD!AP66</f>
        <v>12</v>
      </c>
      <c r="M66">
        <f>TPDDL_EOD!AO66+TPDDL_EOD!AP66</f>
        <v>30</v>
      </c>
      <c r="N66">
        <f t="shared" si="0"/>
        <v>134</v>
      </c>
      <c r="O66" s="154">
        <f t="shared" si="1"/>
        <v>0</v>
      </c>
      <c r="P66">
        <v>46</v>
      </c>
      <c r="Q66">
        <v>40</v>
      </c>
      <c r="R66">
        <v>6</v>
      </c>
      <c r="S66">
        <v>12</v>
      </c>
      <c r="T66">
        <v>30</v>
      </c>
      <c r="U66" s="156">
        <f t="shared" si="2"/>
        <v>134</v>
      </c>
      <c r="V66" s="154">
        <f t="shared" si="3"/>
        <v>0</v>
      </c>
      <c r="Y66">
        <f>BAWANA!BA66+BAWANA!BB66</f>
        <v>8</v>
      </c>
      <c r="Z66">
        <f>BAWANA!BH66+BAWANA!BI66</f>
        <v>8</v>
      </c>
      <c r="AA66">
        <f>BAWANA!AB66+BAWANA!AC66</f>
        <v>8</v>
      </c>
      <c r="AB66">
        <f>BAWANA!AI66+BAWANA!AJ66</f>
        <v>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203.44</v>
      </c>
      <c r="E67">
        <f>BAWANA!AQ67</f>
        <v>0</v>
      </c>
      <c r="F67">
        <f t="shared" si="4"/>
        <v>736</v>
      </c>
      <c r="G67">
        <f t="shared" si="5"/>
        <v>203.44</v>
      </c>
      <c r="H67" s="154"/>
      <c r="I67">
        <f>BRPL_EOD!AO67+BRPL_EOD!AP67</f>
        <v>45</v>
      </c>
      <c r="J67">
        <f>BYPL_EOD!AO67+BYPL_EOD!AP67</f>
        <v>60</v>
      </c>
      <c r="K67">
        <f>MES_EOD!AO67+MES_EOD!AP67</f>
        <v>26.44</v>
      </c>
      <c r="L67">
        <f>NDMC_EOD!AO67+NDMC_EOD!AP67</f>
        <v>42</v>
      </c>
      <c r="M67">
        <f>TPDDL_EOD!AO67+TPDDL_EOD!AP67</f>
        <v>30</v>
      </c>
      <c r="N67">
        <f t="shared" ref="N67:N98" si="7">SUM(I67:M67)</f>
        <v>203.44</v>
      </c>
      <c r="O67" s="154">
        <f t="shared" ref="O67:O98" si="8">G67-N67</f>
        <v>0</v>
      </c>
      <c r="P67">
        <v>45</v>
      </c>
      <c r="Q67">
        <v>60</v>
      </c>
      <c r="R67">
        <v>26.44</v>
      </c>
      <c r="S67">
        <v>42</v>
      </c>
      <c r="T67">
        <v>30</v>
      </c>
      <c r="U67" s="156">
        <f t="shared" ref="U67:U98" si="9">SUM(P67:T67)</f>
        <v>203.44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203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203</v>
      </c>
      <c r="H68" s="154"/>
      <c r="I68">
        <f>BRPL_EOD!AO68+BRPL_EOD!AP68</f>
        <v>60</v>
      </c>
      <c r="J68">
        <f>BYPL_EOD!AO68+BYPL_EOD!AP68</f>
        <v>65</v>
      </c>
      <c r="K68">
        <f>MES_EOD!AO68+MES_EOD!AP68</f>
        <v>6</v>
      </c>
      <c r="L68">
        <f>NDMC_EOD!AO68+NDMC_EOD!AP68</f>
        <v>42</v>
      </c>
      <c r="M68">
        <f>TPDDL_EOD!AO68+TPDDL_EOD!AP68</f>
        <v>30</v>
      </c>
      <c r="N68">
        <f t="shared" si="7"/>
        <v>203</v>
      </c>
      <c r="O68" s="154">
        <f t="shared" si="8"/>
        <v>0</v>
      </c>
      <c r="P68">
        <v>60</v>
      </c>
      <c r="Q68">
        <v>65</v>
      </c>
      <c r="R68">
        <v>6</v>
      </c>
      <c r="S68">
        <v>42</v>
      </c>
      <c r="T68">
        <v>30</v>
      </c>
      <c r="U68" s="156">
        <f t="shared" si="9"/>
        <v>203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258</v>
      </c>
      <c r="E69">
        <f>BAWANA!AQ69</f>
        <v>0</v>
      </c>
      <c r="F69">
        <f t="shared" si="11"/>
        <v>736</v>
      </c>
      <c r="G69">
        <f t="shared" si="12"/>
        <v>258</v>
      </c>
      <c r="H69" s="154"/>
      <c r="I69">
        <f>BRPL_EOD!AO69+BRPL_EOD!AP69</f>
        <v>110</v>
      </c>
      <c r="J69">
        <f>BYPL_EOD!AO69+BYPL_EOD!AP69</f>
        <v>70</v>
      </c>
      <c r="K69">
        <f>MES_EOD!AO69+MES_EOD!AP69</f>
        <v>6</v>
      </c>
      <c r="L69">
        <f>NDMC_EOD!AO69+NDMC_EOD!AP69</f>
        <v>42</v>
      </c>
      <c r="M69">
        <f>TPDDL_EOD!AO69+TPDDL_EOD!AP69</f>
        <v>30</v>
      </c>
      <c r="N69">
        <f t="shared" si="7"/>
        <v>258</v>
      </c>
      <c r="O69" s="154">
        <f t="shared" si="8"/>
        <v>0</v>
      </c>
      <c r="P69">
        <v>110</v>
      </c>
      <c r="Q69">
        <v>70</v>
      </c>
      <c r="R69">
        <v>6</v>
      </c>
      <c r="S69">
        <v>42</v>
      </c>
      <c r="T69">
        <v>30</v>
      </c>
      <c r="U69" s="156">
        <f t="shared" si="9"/>
        <v>258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278</v>
      </c>
      <c r="E70">
        <f>BAWANA!AQ70</f>
        <v>0</v>
      </c>
      <c r="F70">
        <f t="shared" si="11"/>
        <v>736</v>
      </c>
      <c r="G70">
        <f t="shared" si="12"/>
        <v>278</v>
      </c>
      <c r="H70" s="154"/>
      <c r="I70">
        <f>BRPL_EOD!AO70+BRPL_EOD!AP70</f>
        <v>125</v>
      </c>
      <c r="J70">
        <f>BYPL_EOD!AO70+BYPL_EOD!AP70</f>
        <v>75</v>
      </c>
      <c r="K70">
        <f>MES_EOD!AO70+MES_EOD!AP70</f>
        <v>6</v>
      </c>
      <c r="L70">
        <f>NDMC_EOD!AO70+NDMC_EOD!AP70</f>
        <v>42</v>
      </c>
      <c r="M70">
        <f>TPDDL_EOD!AO70+TPDDL_EOD!AP70</f>
        <v>30</v>
      </c>
      <c r="N70">
        <f t="shared" si="7"/>
        <v>278</v>
      </c>
      <c r="O70" s="154">
        <f t="shared" si="8"/>
        <v>0</v>
      </c>
      <c r="P70">
        <v>125</v>
      </c>
      <c r="Q70">
        <v>75</v>
      </c>
      <c r="R70">
        <v>6</v>
      </c>
      <c r="S70">
        <v>42</v>
      </c>
      <c r="T70">
        <v>30</v>
      </c>
      <c r="U70" s="156">
        <f t="shared" si="9"/>
        <v>278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258</v>
      </c>
      <c r="E71">
        <f>BAWANA!AQ71</f>
        <v>0</v>
      </c>
      <c r="F71">
        <f t="shared" si="11"/>
        <v>736</v>
      </c>
      <c r="G71">
        <f t="shared" si="12"/>
        <v>258</v>
      </c>
      <c r="H71" s="154"/>
      <c r="I71">
        <f>BRPL_EOD!AO71+BRPL_EOD!AP71</f>
        <v>125</v>
      </c>
      <c r="J71">
        <f>BYPL_EOD!AO71+BYPL_EOD!AP71</f>
        <v>80</v>
      </c>
      <c r="K71">
        <f>MES_EOD!AO71+MES_EOD!AP71</f>
        <v>6</v>
      </c>
      <c r="L71">
        <f>NDMC_EOD!AO71+NDMC_EOD!AP71</f>
        <v>17</v>
      </c>
      <c r="M71">
        <f>TPDDL_EOD!AO71+TPDDL_EOD!AP71</f>
        <v>30</v>
      </c>
      <c r="N71">
        <f t="shared" si="7"/>
        <v>258</v>
      </c>
      <c r="O71" s="154">
        <f t="shared" si="8"/>
        <v>0</v>
      </c>
      <c r="P71">
        <v>125</v>
      </c>
      <c r="Q71">
        <v>80</v>
      </c>
      <c r="R71">
        <v>6</v>
      </c>
      <c r="S71">
        <v>17</v>
      </c>
      <c r="T71">
        <v>30</v>
      </c>
      <c r="U71" s="156">
        <f t="shared" si="9"/>
        <v>258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280</v>
      </c>
      <c r="E72">
        <f>BAWANA!AQ72</f>
        <v>0</v>
      </c>
      <c r="F72">
        <f t="shared" si="11"/>
        <v>736</v>
      </c>
      <c r="G72">
        <f t="shared" si="12"/>
        <v>280</v>
      </c>
      <c r="H72" s="154"/>
      <c r="I72">
        <f>BRPL_EOD!AO72+BRPL_EOD!AP72</f>
        <v>134.19</v>
      </c>
      <c r="J72">
        <f>BYPL_EOD!AO72+BYPL_EOD!AP72</f>
        <v>76.040000000000006</v>
      </c>
      <c r="K72">
        <f>MES_EOD!AO72+MES_EOD!AP72</f>
        <v>5.37</v>
      </c>
      <c r="L72">
        <f>NDMC_EOD!AO72+NDMC_EOD!AP72</f>
        <v>37.57</v>
      </c>
      <c r="M72">
        <f>TPDDL_EOD!AO72+TPDDL_EOD!AP72</f>
        <v>26.84</v>
      </c>
      <c r="N72">
        <f t="shared" si="7"/>
        <v>280.01</v>
      </c>
      <c r="O72" s="154">
        <f t="shared" si="8"/>
        <v>-9.9999999999909051E-3</v>
      </c>
      <c r="P72">
        <v>134.18520767115461</v>
      </c>
      <c r="Q72">
        <v>76.037284382700634</v>
      </c>
      <c r="R72">
        <v>5.36980822113496</v>
      </c>
      <c r="S72">
        <v>37.56865826220492</v>
      </c>
      <c r="T72">
        <v>26.8390414628049</v>
      </c>
      <c r="U72" s="156">
        <f t="shared" si="9"/>
        <v>280.00000000000006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280</v>
      </c>
      <c r="E73">
        <f>BAWANA!AQ73</f>
        <v>0</v>
      </c>
      <c r="F73">
        <f t="shared" si="11"/>
        <v>736</v>
      </c>
      <c r="G73">
        <f t="shared" si="12"/>
        <v>280</v>
      </c>
      <c r="H73" s="154"/>
      <c r="I73">
        <f>BRPL_EOD!AO73+BRPL_EOD!AP73</f>
        <v>117.45</v>
      </c>
      <c r="J73">
        <f>BYPL_EOD!AO73+BYPL_EOD!AP73</f>
        <v>74.39</v>
      </c>
      <c r="K73">
        <f>MES_EOD!AO73+MES_EOD!AP73</f>
        <v>17.68</v>
      </c>
      <c r="L73">
        <f>NDMC_EOD!AO73+NDMC_EOD!AP73</f>
        <v>46.98</v>
      </c>
      <c r="M73">
        <f>TPDDL_EOD!AO73+TPDDL_EOD!AP73</f>
        <v>23.49</v>
      </c>
      <c r="N73">
        <f t="shared" si="7"/>
        <v>279.99</v>
      </c>
      <c r="O73" s="154">
        <f t="shared" si="8"/>
        <v>9.9999999999909051E-3</v>
      </c>
      <c r="P73">
        <v>117.45442827599797</v>
      </c>
      <c r="Q73">
        <v>74.39275241694466</v>
      </c>
      <c r="R73">
        <v>17.68</v>
      </c>
      <c r="S73">
        <v>46.981736268649506</v>
      </c>
      <c r="T73">
        <v>23.491083038407847</v>
      </c>
      <c r="U73" s="156">
        <f t="shared" si="9"/>
        <v>280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280</v>
      </c>
      <c r="E74">
        <f>BAWANA!AQ74</f>
        <v>0</v>
      </c>
      <c r="F74">
        <f t="shared" si="11"/>
        <v>736</v>
      </c>
      <c r="G74">
        <f t="shared" si="12"/>
        <v>280</v>
      </c>
      <c r="H74" s="154"/>
      <c r="I74">
        <f>BRPL_EOD!AO74+BRPL_EOD!AP74</f>
        <v>121.39</v>
      </c>
      <c r="J74">
        <f>BYPL_EOD!AO74+BYPL_EOD!AP74</f>
        <v>80.92</v>
      </c>
      <c r="K74">
        <f>MES_EOD!AO74+MES_EOD!AP74</f>
        <v>4.8600000000000003</v>
      </c>
      <c r="L74">
        <f>NDMC_EOD!AO74+NDMC_EOD!AP74</f>
        <v>48.55</v>
      </c>
      <c r="M74">
        <f>TPDDL_EOD!AO74+TPDDL_EOD!AP74</f>
        <v>24.28</v>
      </c>
      <c r="N74">
        <f t="shared" si="7"/>
        <v>280</v>
      </c>
      <c r="O74" s="154">
        <f t="shared" si="8"/>
        <v>0</v>
      </c>
      <c r="P74">
        <v>121.39</v>
      </c>
      <c r="Q74">
        <v>80.92</v>
      </c>
      <c r="R74">
        <v>4.8600000000000003</v>
      </c>
      <c r="S74">
        <v>48.55</v>
      </c>
      <c r="T74">
        <v>24.28</v>
      </c>
      <c r="U74" s="156">
        <f t="shared" si="9"/>
        <v>280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241</v>
      </c>
      <c r="E75">
        <f>BAWANA!AQ75</f>
        <v>0</v>
      </c>
      <c r="F75">
        <f t="shared" si="11"/>
        <v>768</v>
      </c>
      <c r="G75">
        <f t="shared" si="12"/>
        <v>241</v>
      </c>
      <c r="H75" s="154"/>
      <c r="I75">
        <f>BRPL_EOD!AO75+BRPL_EOD!AP75</f>
        <v>45</v>
      </c>
      <c r="J75">
        <f>BYPL_EOD!AO75+BYPL_EOD!AP75</f>
        <v>100</v>
      </c>
      <c r="K75">
        <f>MES_EOD!AO75+MES_EOD!AP75</f>
        <v>6</v>
      </c>
      <c r="L75">
        <f>NDMC_EOD!AO75+NDMC_EOD!AP75</f>
        <v>60</v>
      </c>
      <c r="M75">
        <f>TPDDL_EOD!AO75+TPDDL_EOD!AP75</f>
        <v>30</v>
      </c>
      <c r="N75">
        <f t="shared" si="7"/>
        <v>241</v>
      </c>
      <c r="O75" s="154">
        <f t="shared" si="8"/>
        <v>0</v>
      </c>
      <c r="P75">
        <v>45</v>
      </c>
      <c r="Q75">
        <v>100</v>
      </c>
      <c r="R75">
        <v>6</v>
      </c>
      <c r="S75">
        <v>60</v>
      </c>
      <c r="T75">
        <v>30</v>
      </c>
      <c r="U75" s="156">
        <f t="shared" si="9"/>
        <v>241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231</v>
      </c>
      <c r="E76">
        <f>BAWANA!AQ76</f>
        <v>0</v>
      </c>
      <c r="F76">
        <f t="shared" si="11"/>
        <v>768</v>
      </c>
      <c r="G76">
        <f t="shared" si="12"/>
        <v>231</v>
      </c>
      <c r="H76" s="154"/>
      <c r="I76">
        <f>BRPL_EOD!AO76+BRPL_EOD!AP76</f>
        <v>45</v>
      </c>
      <c r="J76">
        <f>BYPL_EOD!AO76+BYPL_EOD!AP76</f>
        <v>90</v>
      </c>
      <c r="K76">
        <f>MES_EOD!AO76+MES_EOD!AP76</f>
        <v>6</v>
      </c>
      <c r="L76">
        <f>NDMC_EOD!AO76+NDMC_EOD!AP76</f>
        <v>60</v>
      </c>
      <c r="M76">
        <f>TPDDL_EOD!AO76+TPDDL_EOD!AP76</f>
        <v>30</v>
      </c>
      <c r="N76">
        <f t="shared" si="7"/>
        <v>231</v>
      </c>
      <c r="O76" s="154">
        <f t="shared" si="8"/>
        <v>0</v>
      </c>
      <c r="P76">
        <v>45</v>
      </c>
      <c r="Q76">
        <v>90</v>
      </c>
      <c r="R76">
        <v>6</v>
      </c>
      <c r="S76">
        <v>60</v>
      </c>
      <c r="T76">
        <v>30</v>
      </c>
      <c r="U76" s="156">
        <f t="shared" si="9"/>
        <v>231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211</v>
      </c>
      <c r="E77">
        <f>BAWANA!AQ77</f>
        <v>0</v>
      </c>
      <c r="F77">
        <f t="shared" si="11"/>
        <v>768</v>
      </c>
      <c r="G77">
        <f t="shared" si="12"/>
        <v>211</v>
      </c>
      <c r="H77" s="154"/>
      <c r="I77">
        <f>BRPL_EOD!AO77+BRPL_EOD!AP77</f>
        <v>45</v>
      </c>
      <c r="J77">
        <f>BYPL_EOD!AO77+BYPL_EOD!AP77</f>
        <v>70</v>
      </c>
      <c r="K77">
        <f>MES_EOD!AO77+MES_EOD!AP77</f>
        <v>6</v>
      </c>
      <c r="L77">
        <f>NDMC_EOD!AO77+NDMC_EOD!AP77</f>
        <v>60</v>
      </c>
      <c r="M77">
        <f>TPDDL_EOD!AO77+TPDDL_EOD!AP77</f>
        <v>30</v>
      </c>
      <c r="N77">
        <f t="shared" si="7"/>
        <v>211</v>
      </c>
      <c r="O77" s="154">
        <f t="shared" si="8"/>
        <v>0</v>
      </c>
      <c r="P77">
        <v>45</v>
      </c>
      <c r="Q77">
        <v>70</v>
      </c>
      <c r="R77">
        <v>6</v>
      </c>
      <c r="S77">
        <v>60</v>
      </c>
      <c r="T77">
        <v>30</v>
      </c>
      <c r="U77" s="156">
        <f t="shared" si="9"/>
        <v>211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195</v>
      </c>
      <c r="E78">
        <f>BAWANA!AQ78</f>
        <v>0</v>
      </c>
      <c r="F78">
        <f t="shared" si="11"/>
        <v>768</v>
      </c>
      <c r="G78">
        <f t="shared" si="12"/>
        <v>195</v>
      </c>
      <c r="H78" s="154"/>
      <c r="I78">
        <f>BRPL_EOD!AO78+BRPL_EOD!AP78</f>
        <v>45</v>
      </c>
      <c r="J78">
        <f>BYPL_EOD!AO78+BYPL_EOD!AP78</f>
        <v>55</v>
      </c>
      <c r="K78">
        <f>MES_EOD!AO78+MES_EOD!AP78</f>
        <v>5</v>
      </c>
      <c r="L78">
        <f>NDMC_EOD!AO78+NDMC_EOD!AP78</f>
        <v>60</v>
      </c>
      <c r="M78">
        <f>TPDDL_EOD!AO78+TPDDL_EOD!AP78</f>
        <v>30</v>
      </c>
      <c r="N78">
        <f t="shared" si="7"/>
        <v>195</v>
      </c>
      <c r="O78" s="154">
        <f t="shared" si="8"/>
        <v>0</v>
      </c>
      <c r="P78">
        <v>45</v>
      </c>
      <c r="Q78">
        <v>55</v>
      </c>
      <c r="R78">
        <v>5</v>
      </c>
      <c r="S78">
        <v>60</v>
      </c>
      <c r="T78">
        <v>30</v>
      </c>
      <c r="U78" s="156">
        <f t="shared" si="9"/>
        <v>195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171.2</v>
      </c>
      <c r="E79">
        <f>BAWANA!AQ79</f>
        <v>0</v>
      </c>
      <c r="F79">
        <f t="shared" si="11"/>
        <v>768</v>
      </c>
      <c r="G79">
        <f t="shared" si="12"/>
        <v>171.2</v>
      </c>
      <c r="H79" s="154"/>
      <c r="I79">
        <f>BRPL_EOD!AO79+BRPL_EOD!AP79</f>
        <v>45</v>
      </c>
      <c r="J79">
        <f>BYPL_EOD!AO79+BYPL_EOD!AP79</f>
        <v>20</v>
      </c>
      <c r="K79">
        <f>MES_EOD!AO79+MES_EOD!AP79</f>
        <v>16.2</v>
      </c>
      <c r="L79">
        <f>NDMC_EOD!AO79+NDMC_EOD!AP79</f>
        <v>60</v>
      </c>
      <c r="M79">
        <f>TPDDL_EOD!AO79+TPDDL_EOD!AP79</f>
        <v>30</v>
      </c>
      <c r="N79">
        <f t="shared" si="7"/>
        <v>171.2</v>
      </c>
      <c r="O79" s="154">
        <f t="shared" si="8"/>
        <v>0</v>
      </c>
      <c r="P79">
        <v>45</v>
      </c>
      <c r="Q79">
        <v>20</v>
      </c>
      <c r="R79">
        <v>16.2</v>
      </c>
      <c r="S79">
        <v>60</v>
      </c>
      <c r="T79">
        <v>30</v>
      </c>
      <c r="U79" s="156">
        <f t="shared" si="9"/>
        <v>171.2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157</v>
      </c>
      <c r="E80">
        <f>BAWANA!AQ80</f>
        <v>0</v>
      </c>
      <c r="F80">
        <f t="shared" si="11"/>
        <v>768</v>
      </c>
      <c r="G80">
        <f t="shared" si="12"/>
        <v>157</v>
      </c>
      <c r="H80" s="154"/>
      <c r="I80">
        <f>BRPL_EOD!AO80+BRPL_EOD!AP80</f>
        <v>45</v>
      </c>
      <c r="J80">
        <f>BYPL_EOD!AO80+BYPL_EOD!AP80</f>
        <v>20</v>
      </c>
      <c r="K80">
        <f>MES_EOD!AO80+MES_EOD!AP80</f>
        <v>2</v>
      </c>
      <c r="L80">
        <f>NDMC_EOD!AO80+NDMC_EOD!AP80</f>
        <v>60</v>
      </c>
      <c r="M80">
        <f>TPDDL_EOD!AO80+TPDDL_EOD!AP80</f>
        <v>30</v>
      </c>
      <c r="N80">
        <f t="shared" si="7"/>
        <v>157</v>
      </c>
      <c r="O80" s="154">
        <f t="shared" si="8"/>
        <v>0</v>
      </c>
      <c r="P80">
        <v>45</v>
      </c>
      <c r="Q80">
        <v>20</v>
      </c>
      <c r="R80">
        <v>2</v>
      </c>
      <c r="S80">
        <v>60</v>
      </c>
      <c r="T80">
        <v>30</v>
      </c>
      <c r="U80" s="156">
        <f t="shared" si="9"/>
        <v>157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161</v>
      </c>
      <c r="E81">
        <f>BAWANA!AQ81</f>
        <v>0</v>
      </c>
      <c r="F81">
        <f t="shared" si="11"/>
        <v>768</v>
      </c>
      <c r="G81">
        <f t="shared" si="12"/>
        <v>161</v>
      </c>
      <c r="H81" s="154"/>
      <c r="I81">
        <f>BRPL_EOD!AO81+BRPL_EOD!AP81</f>
        <v>45</v>
      </c>
      <c r="J81">
        <f>BYPL_EOD!AO81+BYPL_EOD!AP81</f>
        <v>20</v>
      </c>
      <c r="K81">
        <f>MES_EOD!AO81+MES_EOD!AP81</f>
        <v>6</v>
      </c>
      <c r="L81">
        <f>NDMC_EOD!AO81+NDMC_EOD!AP81</f>
        <v>60</v>
      </c>
      <c r="M81">
        <f>TPDDL_EOD!AO81+TPDDL_EOD!AP81</f>
        <v>30</v>
      </c>
      <c r="N81">
        <f t="shared" si="7"/>
        <v>161</v>
      </c>
      <c r="O81" s="154">
        <f t="shared" si="8"/>
        <v>0</v>
      </c>
      <c r="P81">
        <v>45</v>
      </c>
      <c r="Q81">
        <v>20</v>
      </c>
      <c r="R81">
        <v>6</v>
      </c>
      <c r="S81">
        <v>60</v>
      </c>
      <c r="T81">
        <v>30</v>
      </c>
      <c r="U81" s="156">
        <f t="shared" si="9"/>
        <v>161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161</v>
      </c>
      <c r="E82">
        <f>BAWANA!AQ82</f>
        <v>0</v>
      </c>
      <c r="F82">
        <f t="shared" si="11"/>
        <v>768</v>
      </c>
      <c r="G82">
        <f t="shared" si="12"/>
        <v>161</v>
      </c>
      <c r="H82" s="154"/>
      <c r="I82">
        <f>BRPL_EOD!AO82+BRPL_EOD!AP82</f>
        <v>45</v>
      </c>
      <c r="J82">
        <f>BYPL_EOD!AO82+BYPL_EOD!AP82</f>
        <v>20</v>
      </c>
      <c r="K82">
        <f>MES_EOD!AO82+MES_EOD!AP82</f>
        <v>6</v>
      </c>
      <c r="L82">
        <f>NDMC_EOD!AO82+NDMC_EOD!AP82</f>
        <v>60</v>
      </c>
      <c r="M82">
        <f>TPDDL_EOD!AO82+TPDDL_EOD!AP82</f>
        <v>30</v>
      </c>
      <c r="N82">
        <f t="shared" si="7"/>
        <v>161</v>
      </c>
      <c r="O82" s="154">
        <f t="shared" si="8"/>
        <v>0</v>
      </c>
      <c r="P82">
        <v>45</v>
      </c>
      <c r="Q82">
        <v>20</v>
      </c>
      <c r="R82">
        <v>6</v>
      </c>
      <c r="S82">
        <v>60</v>
      </c>
      <c r="T82">
        <v>30</v>
      </c>
      <c r="U82" s="156">
        <f t="shared" si="9"/>
        <v>161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151</v>
      </c>
      <c r="E83">
        <f>BAWANA!AQ83</f>
        <v>0</v>
      </c>
      <c r="F83">
        <f t="shared" si="11"/>
        <v>768</v>
      </c>
      <c r="G83">
        <f t="shared" si="12"/>
        <v>151</v>
      </c>
      <c r="H83" s="154"/>
      <c r="I83">
        <f>BRPL_EOD!AO83+BRPL_EOD!AP83</f>
        <v>45</v>
      </c>
      <c r="J83">
        <f>BYPL_EOD!AO83+BYPL_EOD!AP83</f>
        <v>20</v>
      </c>
      <c r="K83">
        <f>MES_EOD!AO83+MES_EOD!AP83</f>
        <v>6</v>
      </c>
      <c r="L83">
        <f>NDMC_EOD!AO83+NDMC_EOD!AP83</f>
        <v>50</v>
      </c>
      <c r="M83">
        <f>TPDDL_EOD!AO83+TPDDL_EOD!AP83</f>
        <v>30</v>
      </c>
      <c r="N83">
        <f t="shared" si="7"/>
        <v>151</v>
      </c>
      <c r="O83" s="154">
        <f t="shared" si="8"/>
        <v>0</v>
      </c>
      <c r="P83">
        <v>45</v>
      </c>
      <c r="Q83">
        <v>20</v>
      </c>
      <c r="R83">
        <v>6</v>
      </c>
      <c r="S83">
        <v>50</v>
      </c>
      <c r="T83">
        <v>30</v>
      </c>
      <c r="U83" s="156">
        <f t="shared" si="9"/>
        <v>151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151</v>
      </c>
      <c r="E84">
        <f>BAWANA!AQ84</f>
        <v>0</v>
      </c>
      <c r="F84">
        <f t="shared" si="11"/>
        <v>768</v>
      </c>
      <c r="G84">
        <f t="shared" si="12"/>
        <v>151</v>
      </c>
      <c r="H84" s="154"/>
      <c r="I84">
        <f>BRPL_EOD!AO84+BRPL_EOD!AP84</f>
        <v>45</v>
      </c>
      <c r="J84">
        <f>BYPL_EOD!AO84+BYPL_EOD!AP84</f>
        <v>20</v>
      </c>
      <c r="K84">
        <f>MES_EOD!AO84+MES_EOD!AP84</f>
        <v>6</v>
      </c>
      <c r="L84">
        <f>NDMC_EOD!AO84+NDMC_EOD!AP84</f>
        <v>50</v>
      </c>
      <c r="M84">
        <f>TPDDL_EOD!AO84+TPDDL_EOD!AP84</f>
        <v>30</v>
      </c>
      <c r="N84">
        <f t="shared" si="7"/>
        <v>151</v>
      </c>
      <c r="O84" s="154">
        <f t="shared" si="8"/>
        <v>0</v>
      </c>
      <c r="P84">
        <v>45</v>
      </c>
      <c r="Q84">
        <v>20</v>
      </c>
      <c r="R84">
        <v>6</v>
      </c>
      <c r="S84">
        <v>50</v>
      </c>
      <c r="T84">
        <v>30</v>
      </c>
      <c r="U84" s="156">
        <f t="shared" si="9"/>
        <v>151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165.2</v>
      </c>
      <c r="E85">
        <f>BAWANA!AQ85</f>
        <v>0</v>
      </c>
      <c r="F85">
        <f t="shared" si="11"/>
        <v>768</v>
      </c>
      <c r="G85">
        <f t="shared" si="12"/>
        <v>165.2</v>
      </c>
      <c r="H85" s="154"/>
      <c r="I85">
        <f>BRPL_EOD!AO85+BRPL_EOD!AP85</f>
        <v>45</v>
      </c>
      <c r="J85">
        <f>BYPL_EOD!AO85+BYPL_EOD!AP85</f>
        <v>20</v>
      </c>
      <c r="K85">
        <f>MES_EOD!AO85+MES_EOD!AP85</f>
        <v>20.2</v>
      </c>
      <c r="L85">
        <f>NDMC_EOD!AO85+NDMC_EOD!AP85</f>
        <v>50</v>
      </c>
      <c r="M85">
        <f>TPDDL_EOD!AO85+TPDDL_EOD!AP85</f>
        <v>30</v>
      </c>
      <c r="N85">
        <f t="shared" si="7"/>
        <v>165.2</v>
      </c>
      <c r="O85" s="154">
        <f t="shared" si="8"/>
        <v>0</v>
      </c>
      <c r="P85">
        <v>45</v>
      </c>
      <c r="Q85">
        <v>20</v>
      </c>
      <c r="R85">
        <v>20.2</v>
      </c>
      <c r="S85">
        <v>50</v>
      </c>
      <c r="T85">
        <v>30</v>
      </c>
      <c r="U85" s="156">
        <f t="shared" si="9"/>
        <v>165.2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151</v>
      </c>
      <c r="E86">
        <f>BAWANA!AQ86</f>
        <v>0</v>
      </c>
      <c r="F86">
        <f t="shared" si="11"/>
        <v>768</v>
      </c>
      <c r="G86">
        <f t="shared" si="12"/>
        <v>151</v>
      </c>
      <c r="H86" s="154"/>
      <c r="I86">
        <f>BRPL_EOD!AO86+BRPL_EOD!AP86</f>
        <v>45</v>
      </c>
      <c r="J86">
        <f>BYPL_EOD!AO86+BYPL_EOD!AP86</f>
        <v>20</v>
      </c>
      <c r="K86">
        <f>MES_EOD!AO86+MES_EOD!AP86</f>
        <v>6</v>
      </c>
      <c r="L86">
        <f>NDMC_EOD!AO86+NDMC_EOD!AP86</f>
        <v>50</v>
      </c>
      <c r="M86">
        <f>TPDDL_EOD!AO86+TPDDL_EOD!AP86</f>
        <v>30</v>
      </c>
      <c r="N86">
        <f t="shared" si="7"/>
        <v>151</v>
      </c>
      <c r="O86" s="154">
        <f t="shared" si="8"/>
        <v>0</v>
      </c>
      <c r="P86">
        <v>45</v>
      </c>
      <c r="Q86">
        <v>20</v>
      </c>
      <c r="R86">
        <v>6</v>
      </c>
      <c r="S86">
        <v>50</v>
      </c>
      <c r="T86">
        <v>30</v>
      </c>
      <c r="U86" s="156">
        <f t="shared" si="9"/>
        <v>151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174</v>
      </c>
      <c r="E87">
        <f>BAWANA!AQ87</f>
        <v>0</v>
      </c>
      <c r="F87">
        <f t="shared" si="11"/>
        <v>768</v>
      </c>
      <c r="G87">
        <f t="shared" si="12"/>
        <v>174</v>
      </c>
      <c r="H87" s="154"/>
      <c r="I87">
        <f>BRPL_EOD!AO87+BRPL_EOD!AP87</f>
        <v>46</v>
      </c>
      <c r="J87">
        <f>BYPL_EOD!AO87+BYPL_EOD!AP87</f>
        <v>65</v>
      </c>
      <c r="K87">
        <f>MES_EOD!AO87+MES_EOD!AP87</f>
        <v>6</v>
      </c>
      <c r="L87">
        <f>NDMC_EOD!AO87+NDMC_EOD!AP87</f>
        <v>27</v>
      </c>
      <c r="M87">
        <f>TPDDL_EOD!AO87+TPDDL_EOD!AP87</f>
        <v>30</v>
      </c>
      <c r="N87">
        <f t="shared" si="7"/>
        <v>174</v>
      </c>
      <c r="O87" s="154">
        <f t="shared" si="8"/>
        <v>0</v>
      </c>
      <c r="P87">
        <v>46</v>
      </c>
      <c r="Q87">
        <v>65</v>
      </c>
      <c r="R87">
        <v>6</v>
      </c>
      <c r="S87">
        <v>27</v>
      </c>
      <c r="T87">
        <v>30</v>
      </c>
      <c r="U87" s="156">
        <f t="shared" si="9"/>
        <v>174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243</v>
      </c>
      <c r="E88">
        <f>BAWANA!AQ88</f>
        <v>0</v>
      </c>
      <c r="F88">
        <f t="shared" si="11"/>
        <v>768</v>
      </c>
      <c r="G88">
        <f t="shared" si="12"/>
        <v>243</v>
      </c>
      <c r="H88" s="154"/>
      <c r="I88">
        <f>BRPL_EOD!AO88+BRPL_EOD!AP88</f>
        <v>100</v>
      </c>
      <c r="J88">
        <f>BYPL_EOD!AO88+BYPL_EOD!AP88</f>
        <v>65</v>
      </c>
      <c r="K88">
        <f>MES_EOD!AO88+MES_EOD!AP88</f>
        <v>6</v>
      </c>
      <c r="L88">
        <f>NDMC_EOD!AO88+NDMC_EOD!AP88</f>
        <v>42</v>
      </c>
      <c r="M88">
        <f>TPDDL_EOD!AO88+TPDDL_EOD!AP88</f>
        <v>30</v>
      </c>
      <c r="N88">
        <f t="shared" si="7"/>
        <v>243</v>
      </c>
      <c r="O88" s="154">
        <f t="shared" si="8"/>
        <v>0</v>
      </c>
      <c r="P88">
        <v>100</v>
      </c>
      <c r="Q88">
        <v>65</v>
      </c>
      <c r="R88">
        <v>6</v>
      </c>
      <c r="S88">
        <v>42</v>
      </c>
      <c r="T88">
        <v>30</v>
      </c>
      <c r="U88" s="156">
        <f t="shared" si="9"/>
        <v>243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263</v>
      </c>
      <c r="E89">
        <f>BAWANA!AQ89</f>
        <v>0</v>
      </c>
      <c r="F89">
        <f t="shared" si="11"/>
        <v>768</v>
      </c>
      <c r="G89">
        <f t="shared" si="12"/>
        <v>263</v>
      </c>
      <c r="H89" s="154"/>
      <c r="I89">
        <f>BRPL_EOD!AO89+BRPL_EOD!AP89</f>
        <v>110</v>
      </c>
      <c r="J89">
        <f>BYPL_EOD!AO89+BYPL_EOD!AP89</f>
        <v>75</v>
      </c>
      <c r="K89">
        <f>MES_EOD!AO89+MES_EOD!AP89</f>
        <v>6</v>
      </c>
      <c r="L89">
        <f>NDMC_EOD!AO89+NDMC_EOD!AP89</f>
        <v>42</v>
      </c>
      <c r="M89">
        <f>TPDDL_EOD!AO89+TPDDL_EOD!AP89</f>
        <v>30</v>
      </c>
      <c r="N89">
        <f t="shared" si="7"/>
        <v>263</v>
      </c>
      <c r="O89" s="154">
        <f t="shared" si="8"/>
        <v>0</v>
      </c>
      <c r="P89">
        <v>110</v>
      </c>
      <c r="Q89">
        <v>75</v>
      </c>
      <c r="R89">
        <v>6</v>
      </c>
      <c r="S89">
        <v>42</v>
      </c>
      <c r="T89">
        <v>30</v>
      </c>
      <c r="U89" s="156">
        <f t="shared" si="9"/>
        <v>263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275</v>
      </c>
      <c r="E90">
        <f>BAWANA!AQ90</f>
        <v>0</v>
      </c>
      <c r="F90">
        <f t="shared" si="11"/>
        <v>768</v>
      </c>
      <c r="G90">
        <f t="shared" si="12"/>
        <v>275</v>
      </c>
      <c r="H90" s="154"/>
      <c r="I90">
        <f>BRPL_EOD!AO90+BRPL_EOD!AP90</f>
        <v>110</v>
      </c>
      <c r="J90">
        <f>BYPL_EOD!AO90+BYPL_EOD!AP90</f>
        <v>87</v>
      </c>
      <c r="K90">
        <f>MES_EOD!AO90+MES_EOD!AP90</f>
        <v>6</v>
      </c>
      <c r="L90">
        <f>NDMC_EOD!AO90+NDMC_EOD!AP90</f>
        <v>42</v>
      </c>
      <c r="M90">
        <f>TPDDL_EOD!AO90+TPDDL_EOD!AP90</f>
        <v>30</v>
      </c>
      <c r="N90">
        <f t="shared" si="7"/>
        <v>275</v>
      </c>
      <c r="O90" s="154">
        <f t="shared" si="8"/>
        <v>0</v>
      </c>
      <c r="P90">
        <v>110</v>
      </c>
      <c r="Q90">
        <v>87</v>
      </c>
      <c r="R90">
        <v>6</v>
      </c>
      <c r="S90">
        <v>42</v>
      </c>
      <c r="T90">
        <v>30</v>
      </c>
      <c r="U90" s="156">
        <f t="shared" si="9"/>
        <v>275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144.88</v>
      </c>
      <c r="E91">
        <f>BAWANA!AQ91</f>
        <v>0</v>
      </c>
      <c r="F91">
        <f t="shared" si="11"/>
        <v>768</v>
      </c>
      <c r="G91">
        <f t="shared" si="12"/>
        <v>144.88</v>
      </c>
      <c r="H91" s="154"/>
      <c r="I91">
        <f>BRPL_EOD!AO91+BRPL_EOD!AP91</f>
        <v>45</v>
      </c>
      <c r="J91">
        <f>BYPL_EOD!AO91+BYPL_EOD!AP91</f>
        <v>20</v>
      </c>
      <c r="K91">
        <f>MES_EOD!AO91+MES_EOD!AP91</f>
        <v>22.87</v>
      </c>
      <c r="L91">
        <f>NDMC_EOD!AO91+NDMC_EOD!AP91</f>
        <v>27</v>
      </c>
      <c r="M91">
        <f>TPDDL_EOD!AO91+TPDDL_EOD!AP91</f>
        <v>30</v>
      </c>
      <c r="N91">
        <f t="shared" si="7"/>
        <v>144.87</v>
      </c>
      <c r="O91" s="154">
        <f t="shared" si="8"/>
        <v>9.9999999999909051E-3</v>
      </c>
      <c r="P91">
        <v>45.003743856006722</v>
      </c>
      <c r="Q91">
        <v>20.001706483562057</v>
      </c>
      <c r="R91">
        <v>22.87</v>
      </c>
      <c r="S91">
        <v>27.002029722950361</v>
      </c>
      <c r="T91">
        <v>30.002519937480855</v>
      </c>
      <c r="U91" s="156">
        <f t="shared" si="9"/>
        <v>144.88</v>
      </c>
      <c r="V91" s="154">
        <f t="shared" si="10"/>
        <v>0</v>
      </c>
      <c r="Y91">
        <f>BAWANA!BA91+BAWANA!BB91</f>
        <v>2.56</v>
      </c>
      <c r="Z91">
        <f>BAWANA!BH91+BAWANA!BI91</f>
        <v>2.56</v>
      </c>
      <c r="AA91">
        <f>BAWANA!AB91+BAWANA!AC91</f>
        <v>2.56</v>
      </c>
      <c r="AB91">
        <f>BAWANA!AI91+BAWANA!AJ91</f>
        <v>2.56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140.88</v>
      </c>
      <c r="E92">
        <f>BAWANA!AQ92</f>
        <v>0</v>
      </c>
      <c r="F92">
        <f t="shared" si="11"/>
        <v>768</v>
      </c>
      <c r="G92">
        <f t="shared" si="12"/>
        <v>140.88</v>
      </c>
      <c r="H92" s="154"/>
      <c r="I92">
        <f>BRPL_EOD!AO92+BRPL_EOD!AP92</f>
        <v>45</v>
      </c>
      <c r="J92">
        <f>BYPL_EOD!AO92+BYPL_EOD!AP92</f>
        <v>22.88</v>
      </c>
      <c r="K92">
        <f>MES_EOD!AO92+MES_EOD!AP92</f>
        <v>6</v>
      </c>
      <c r="L92">
        <f>NDMC_EOD!AO92+NDMC_EOD!AP92</f>
        <v>37</v>
      </c>
      <c r="M92">
        <f>TPDDL_EOD!AO92+TPDDL_EOD!AP92</f>
        <v>30</v>
      </c>
      <c r="N92">
        <f t="shared" si="7"/>
        <v>140.88</v>
      </c>
      <c r="O92" s="154">
        <f t="shared" si="8"/>
        <v>0</v>
      </c>
      <c r="P92">
        <v>45</v>
      </c>
      <c r="Q92">
        <v>22.88</v>
      </c>
      <c r="R92">
        <v>6</v>
      </c>
      <c r="S92">
        <v>37</v>
      </c>
      <c r="T92">
        <v>30</v>
      </c>
      <c r="U92" s="156">
        <f t="shared" si="9"/>
        <v>140.88</v>
      </c>
      <c r="V92" s="154">
        <f t="shared" si="10"/>
        <v>0</v>
      </c>
      <c r="Y92">
        <f>BAWANA!BA92+BAWANA!BB92</f>
        <v>4.5599999999999996</v>
      </c>
      <c r="Z92">
        <f>BAWANA!BH92+BAWANA!BI92</f>
        <v>4.5599999999999996</v>
      </c>
      <c r="AA92">
        <f>BAWANA!AB92+BAWANA!AC92</f>
        <v>4.5599999999999996</v>
      </c>
      <c r="AB92">
        <f>BAWANA!AI92+BAWANA!AJ92</f>
        <v>4.5599999999999996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140.88</v>
      </c>
      <c r="E93">
        <f>BAWANA!AQ93</f>
        <v>0</v>
      </c>
      <c r="F93">
        <f t="shared" si="11"/>
        <v>768</v>
      </c>
      <c r="G93">
        <f t="shared" si="12"/>
        <v>140.88</v>
      </c>
      <c r="H93" s="154"/>
      <c r="I93">
        <f>BRPL_EOD!AO93+BRPL_EOD!AP93</f>
        <v>45</v>
      </c>
      <c r="J93">
        <f>BYPL_EOD!AO93+BYPL_EOD!AP93</f>
        <v>22.88</v>
      </c>
      <c r="K93">
        <f>MES_EOD!AO93+MES_EOD!AP93</f>
        <v>6</v>
      </c>
      <c r="L93">
        <f>NDMC_EOD!AO93+NDMC_EOD!AP93</f>
        <v>37</v>
      </c>
      <c r="M93">
        <f>TPDDL_EOD!AO93+TPDDL_EOD!AP93</f>
        <v>30</v>
      </c>
      <c r="N93">
        <f t="shared" si="7"/>
        <v>140.88</v>
      </c>
      <c r="O93" s="154">
        <f t="shared" si="8"/>
        <v>0</v>
      </c>
      <c r="P93">
        <v>45</v>
      </c>
      <c r="Q93">
        <v>22.88</v>
      </c>
      <c r="R93">
        <v>6</v>
      </c>
      <c r="S93">
        <v>37</v>
      </c>
      <c r="T93">
        <v>30</v>
      </c>
      <c r="U93" s="156">
        <f t="shared" si="9"/>
        <v>140.88</v>
      </c>
      <c r="V93" s="154">
        <f t="shared" si="10"/>
        <v>0</v>
      </c>
      <c r="Y93">
        <f>BAWANA!BA93+BAWANA!BB93</f>
        <v>4.5599999999999996</v>
      </c>
      <c r="Z93">
        <f>BAWANA!BH93+BAWANA!BI93</f>
        <v>4.5599999999999996</v>
      </c>
      <c r="AA93">
        <f>BAWANA!AB93+BAWANA!AC93</f>
        <v>4.5599999999999996</v>
      </c>
      <c r="AB93">
        <f>BAWANA!AI93+BAWANA!AJ93</f>
        <v>4.5599999999999996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195.88</v>
      </c>
      <c r="E94">
        <f>BAWANA!AQ94</f>
        <v>0</v>
      </c>
      <c r="F94">
        <f t="shared" si="11"/>
        <v>768</v>
      </c>
      <c r="G94">
        <f t="shared" si="12"/>
        <v>195.88</v>
      </c>
      <c r="H94" s="154"/>
      <c r="I94">
        <f>BRPL_EOD!AO94+BRPL_EOD!AP94</f>
        <v>100</v>
      </c>
      <c r="J94">
        <f>BYPL_EOD!AO94+BYPL_EOD!AP94</f>
        <v>22.88</v>
      </c>
      <c r="K94">
        <f>MES_EOD!AO94+MES_EOD!AP94</f>
        <v>6</v>
      </c>
      <c r="L94">
        <f>NDMC_EOD!AO94+NDMC_EOD!AP94</f>
        <v>37</v>
      </c>
      <c r="M94">
        <f>TPDDL_EOD!AO94+TPDDL_EOD!AP94</f>
        <v>30</v>
      </c>
      <c r="N94">
        <f t="shared" si="7"/>
        <v>195.88</v>
      </c>
      <c r="O94" s="154">
        <f t="shared" si="8"/>
        <v>0</v>
      </c>
      <c r="P94">
        <v>100</v>
      </c>
      <c r="Q94">
        <v>22.88</v>
      </c>
      <c r="R94">
        <v>6</v>
      </c>
      <c r="S94">
        <v>37</v>
      </c>
      <c r="T94">
        <v>30</v>
      </c>
      <c r="U94" s="156">
        <f t="shared" si="9"/>
        <v>195.88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133</v>
      </c>
      <c r="E95">
        <f>BAWANA!AQ95</f>
        <v>0</v>
      </c>
      <c r="F95">
        <f t="shared" si="11"/>
        <v>768</v>
      </c>
      <c r="G95">
        <f t="shared" si="12"/>
        <v>133</v>
      </c>
      <c r="H95" s="154"/>
      <c r="I95">
        <f>BRPL_EOD!AO95+BRPL_EOD!AP95</f>
        <v>45</v>
      </c>
      <c r="J95">
        <f>BYPL_EOD!AO95+BYPL_EOD!AP95</f>
        <v>25</v>
      </c>
      <c r="K95">
        <f>MES_EOD!AO95+MES_EOD!AP95</f>
        <v>6</v>
      </c>
      <c r="L95">
        <f>NDMC_EOD!AO95+NDMC_EOD!AP95</f>
        <v>27</v>
      </c>
      <c r="M95">
        <f>TPDDL_EOD!AO95+TPDDL_EOD!AP95</f>
        <v>30</v>
      </c>
      <c r="N95">
        <f t="shared" si="7"/>
        <v>133</v>
      </c>
      <c r="O95" s="154">
        <f t="shared" si="8"/>
        <v>0</v>
      </c>
      <c r="P95">
        <v>45</v>
      </c>
      <c r="Q95">
        <v>25</v>
      </c>
      <c r="R95">
        <v>6</v>
      </c>
      <c r="S95">
        <v>27</v>
      </c>
      <c r="T95">
        <v>30</v>
      </c>
      <c r="U95" s="156">
        <f t="shared" si="9"/>
        <v>133</v>
      </c>
      <c r="V95" s="154">
        <f t="shared" si="10"/>
        <v>0</v>
      </c>
      <c r="Y95">
        <f>BAWANA!BA95+BAWANA!BB95</f>
        <v>8.5</v>
      </c>
      <c r="Z95">
        <f>BAWANA!BH95+BAWANA!BI95</f>
        <v>8.5</v>
      </c>
      <c r="AA95">
        <f>BAWANA!AB95+BAWANA!AC95</f>
        <v>8.5</v>
      </c>
      <c r="AB95">
        <f>BAWANA!AI95+BAWANA!AJ95</f>
        <v>8.5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153</v>
      </c>
      <c r="E96">
        <f>BAWANA!AQ96</f>
        <v>0</v>
      </c>
      <c r="F96">
        <f t="shared" si="11"/>
        <v>768</v>
      </c>
      <c r="G96">
        <f t="shared" si="12"/>
        <v>153</v>
      </c>
      <c r="H96" s="154"/>
      <c r="I96">
        <f>BRPL_EOD!AO96+BRPL_EOD!AP96</f>
        <v>60</v>
      </c>
      <c r="J96">
        <f>BYPL_EOD!AO96+BYPL_EOD!AP96</f>
        <v>25</v>
      </c>
      <c r="K96">
        <f>MES_EOD!AO96+MES_EOD!AP96</f>
        <v>6</v>
      </c>
      <c r="L96">
        <f>NDMC_EOD!AO96+NDMC_EOD!AP96</f>
        <v>32</v>
      </c>
      <c r="M96">
        <f>TPDDL_EOD!AO96+TPDDL_EOD!AP96</f>
        <v>30</v>
      </c>
      <c r="N96">
        <f t="shared" si="7"/>
        <v>153</v>
      </c>
      <c r="O96" s="154">
        <f t="shared" si="8"/>
        <v>0</v>
      </c>
      <c r="P96">
        <v>60</v>
      </c>
      <c r="Q96">
        <v>25</v>
      </c>
      <c r="R96">
        <v>6</v>
      </c>
      <c r="S96">
        <v>32</v>
      </c>
      <c r="T96">
        <v>30</v>
      </c>
      <c r="U96" s="156">
        <f t="shared" si="9"/>
        <v>153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171.3</v>
      </c>
      <c r="E97">
        <f>BAWANA!AQ97</f>
        <v>0</v>
      </c>
      <c r="F97">
        <f t="shared" si="11"/>
        <v>768</v>
      </c>
      <c r="G97">
        <f t="shared" si="12"/>
        <v>171.3</v>
      </c>
      <c r="H97" s="154"/>
      <c r="I97">
        <f>BRPL_EOD!AO97+BRPL_EOD!AP97</f>
        <v>65</v>
      </c>
      <c r="J97">
        <f>BYPL_EOD!AO97+BYPL_EOD!AP97</f>
        <v>25</v>
      </c>
      <c r="K97">
        <f>MES_EOD!AO97+MES_EOD!AP97</f>
        <v>19.3</v>
      </c>
      <c r="L97">
        <f>NDMC_EOD!AO97+NDMC_EOD!AP97</f>
        <v>32</v>
      </c>
      <c r="M97">
        <f>TPDDL_EOD!AO97+TPDDL_EOD!AP97</f>
        <v>30</v>
      </c>
      <c r="N97">
        <f t="shared" si="7"/>
        <v>171.3</v>
      </c>
      <c r="O97" s="154">
        <f t="shared" si="8"/>
        <v>0</v>
      </c>
      <c r="P97">
        <v>65</v>
      </c>
      <c r="Q97">
        <v>25</v>
      </c>
      <c r="R97">
        <v>19.3</v>
      </c>
      <c r="S97">
        <v>32</v>
      </c>
      <c r="T97">
        <v>30</v>
      </c>
      <c r="U97" s="156">
        <f t="shared" si="9"/>
        <v>171.3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141</v>
      </c>
      <c r="E98">
        <f>BAWANA!AQ98</f>
        <v>0</v>
      </c>
      <c r="F98">
        <f t="shared" si="11"/>
        <v>768</v>
      </c>
      <c r="G98">
        <f t="shared" si="12"/>
        <v>141</v>
      </c>
      <c r="H98" s="154"/>
      <c r="I98">
        <f>BRPL_EOD!AO98+BRPL_EOD!AP98</f>
        <v>50</v>
      </c>
      <c r="J98">
        <f>BYPL_EOD!AO98+BYPL_EOD!AP98</f>
        <v>25</v>
      </c>
      <c r="K98">
        <f>MES_EOD!AO98+MES_EOD!AP98</f>
        <v>4</v>
      </c>
      <c r="L98">
        <f>NDMC_EOD!AO98+NDMC_EOD!AP98</f>
        <v>32</v>
      </c>
      <c r="M98">
        <f>TPDDL_EOD!AO98+TPDDL_EOD!AP98</f>
        <v>30</v>
      </c>
      <c r="N98">
        <f t="shared" si="7"/>
        <v>141</v>
      </c>
      <c r="O98" s="154">
        <f t="shared" si="8"/>
        <v>0</v>
      </c>
      <c r="P98">
        <v>50</v>
      </c>
      <c r="Q98">
        <v>25</v>
      </c>
      <c r="R98">
        <v>4</v>
      </c>
      <c r="S98">
        <v>32</v>
      </c>
      <c r="T98">
        <v>30</v>
      </c>
      <c r="U98" s="156">
        <f t="shared" si="9"/>
        <v>141</v>
      </c>
      <c r="V98" s="154">
        <f t="shared" si="10"/>
        <v>0</v>
      </c>
      <c r="Y98">
        <f>BAWANA!BA98+BAWANA!BB98</f>
        <v>4.5</v>
      </c>
      <c r="Z98">
        <f>BAWANA!BH98+BAWANA!BI98</f>
        <v>4.5</v>
      </c>
      <c r="AA98">
        <f>BAWANA!AB98+BAWANA!AC98</f>
        <v>4.5</v>
      </c>
      <c r="AB98">
        <f>BAWANA!AI98+BAWANA!AJ98</f>
        <v>4.5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22.8</v>
      </c>
      <c r="C99" s="156">
        <f t="shared" ref="C99:U99" si="14">SUM(C3:C98)/4000</f>
        <v>0</v>
      </c>
      <c r="D99" s="156">
        <f t="shared" si="14"/>
        <v>3.6420999999999988</v>
      </c>
      <c r="E99" s="156">
        <f t="shared" si="14"/>
        <v>0</v>
      </c>
      <c r="F99" s="156">
        <f t="shared" si="14"/>
        <v>18.239999999999998</v>
      </c>
      <c r="G99" s="156">
        <f t="shared" si="14"/>
        <v>3.6420999999999988</v>
      </c>
      <c r="H99" s="156"/>
      <c r="I99" s="156">
        <f t="shared" si="14"/>
        <v>1.3156724999999994</v>
      </c>
      <c r="J99" s="156">
        <f t="shared" si="14"/>
        <v>0.82180750000000058</v>
      </c>
      <c r="K99" s="156">
        <f t="shared" si="14"/>
        <v>0.18416750000000001</v>
      </c>
      <c r="L99" s="156">
        <f t="shared" si="14"/>
        <v>0.58070499999999992</v>
      </c>
      <c r="M99" s="156">
        <f t="shared" si="14"/>
        <v>0.73975000000000024</v>
      </c>
      <c r="N99" s="156">
        <f t="shared" si="14"/>
        <v>3.6421024999999996</v>
      </c>
      <c r="O99" s="156">
        <f t="shared" si="14"/>
        <v>-2.499999999951541E-6</v>
      </c>
      <c r="P99" s="156">
        <f t="shared" si="14"/>
        <v>1.3156717026482265</v>
      </c>
      <c r="Q99" s="156">
        <f t="shared" si="14"/>
        <v>0.82180709882276282</v>
      </c>
      <c r="R99" s="156">
        <f t="shared" si="14"/>
        <v>0.18416708749850921</v>
      </c>
      <c r="S99" s="156">
        <f t="shared" si="14"/>
        <v>0.58070479756252225</v>
      </c>
      <c r="T99" s="156">
        <f t="shared" si="14"/>
        <v>0.73974931346798056</v>
      </c>
      <c r="U99" s="156">
        <f t="shared" si="14"/>
        <v>3.6420999999999988</v>
      </c>
      <c r="V99" s="156">
        <f t="shared" si="10"/>
        <v>0</v>
      </c>
      <c r="Y99" s="156">
        <f t="shared" ref="Y99:AD99" si="15">SUM(Y3:Y98)/4000</f>
        <v>0.20695249999999984</v>
      </c>
      <c r="Z99" s="156">
        <f t="shared" si="15"/>
        <v>0.20695249999999984</v>
      </c>
      <c r="AA99" s="156">
        <f t="shared" si="15"/>
        <v>0.20695249999999984</v>
      </c>
      <c r="AB99" s="156">
        <f t="shared" si="15"/>
        <v>0.20695249999999984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8.4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125.58750000000001</v>
      </c>
      <c r="Q3">
        <v>20.556000000000001</v>
      </c>
      <c r="R3">
        <v>42.392195999999998</v>
      </c>
      <c r="S3">
        <v>26.390910000000002</v>
      </c>
      <c r="T3">
        <v>0</v>
      </c>
      <c r="U3">
        <v>360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28.09872</v>
      </c>
      <c r="AB3">
        <v>13.0634</v>
      </c>
      <c r="AC3">
        <v>9.6778399999999998</v>
      </c>
      <c r="AD3">
        <v>18.229800000000001</v>
      </c>
      <c r="AE3">
        <v>28.8675</v>
      </c>
      <c r="AF3">
        <v>8.8740000000000006</v>
      </c>
      <c r="AG3">
        <v>17.7288</v>
      </c>
      <c r="AH3">
        <v>37.880000000000003</v>
      </c>
      <c r="AI3">
        <v>0</v>
      </c>
      <c r="AJ3">
        <v>0</v>
      </c>
      <c r="AK3">
        <v>51.013800000000003</v>
      </c>
      <c r="AL3">
        <v>20.916</v>
      </c>
      <c r="AM3">
        <v>5.2786799999999996</v>
      </c>
      <c r="AN3">
        <v>0.95650000000000002</v>
      </c>
      <c r="AO3">
        <v>0.31869599999999998</v>
      </c>
      <c r="AP3">
        <v>1.4091</v>
      </c>
      <c r="AQ3">
        <v>31.562999999999999</v>
      </c>
      <c r="AR3">
        <v>30.939599999999999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2745.1845480000002</v>
      </c>
    </row>
    <row r="4" spans="1:53">
      <c r="A4" t="s">
        <v>46</v>
      </c>
      <c r="B4">
        <v>0</v>
      </c>
      <c r="C4">
        <v>0</v>
      </c>
      <c r="D4">
        <v>8.4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125.58750000000001</v>
      </c>
      <c r="Q4">
        <v>20.556000000000001</v>
      </c>
      <c r="R4">
        <v>42.392195999999998</v>
      </c>
      <c r="S4">
        <v>26.390910000000002</v>
      </c>
      <c r="T4">
        <v>0</v>
      </c>
      <c r="U4">
        <v>360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28.09872</v>
      </c>
      <c r="AB4">
        <v>13.0634</v>
      </c>
      <c r="AC4">
        <v>9.6778399999999998</v>
      </c>
      <c r="AD4">
        <v>18.229800000000001</v>
      </c>
      <c r="AE4">
        <v>28.8675</v>
      </c>
      <c r="AF4">
        <v>8.8740000000000006</v>
      </c>
      <c r="AG4">
        <v>17.7288</v>
      </c>
      <c r="AH4">
        <v>37.880000000000003</v>
      </c>
      <c r="AI4">
        <v>0</v>
      </c>
      <c r="AJ4">
        <v>0</v>
      </c>
      <c r="AK4">
        <v>51.013800000000003</v>
      </c>
      <c r="AL4">
        <v>20.916</v>
      </c>
      <c r="AM4">
        <v>5.2786799999999996</v>
      </c>
      <c r="AN4">
        <v>0.95650000000000002</v>
      </c>
      <c r="AO4">
        <v>0.33633600000000002</v>
      </c>
      <c r="AP4">
        <v>1.4091</v>
      </c>
      <c r="AQ4">
        <v>31.562999999999999</v>
      </c>
      <c r="AR4">
        <v>30.939599999999999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2745.2021880000002</v>
      </c>
    </row>
    <row r="5" spans="1:53">
      <c r="A5" t="s">
        <v>47</v>
      </c>
      <c r="B5">
        <v>0</v>
      </c>
      <c r="C5">
        <v>0</v>
      </c>
      <c r="D5">
        <v>8.4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125.58750000000001</v>
      </c>
      <c r="Q5">
        <v>20.556000000000001</v>
      </c>
      <c r="R5">
        <v>42.392195999999998</v>
      </c>
      <c r="S5">
        <v>26.390910000000002</v>
      </c>
      <c r="T5">
        <v>0</v>
      </c>
      <c r="U5">
        <v>360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14.04936</v>
      </c>
      <c r="AB5">
        <v>13.0634</v>
      </c>
      <c r="AC5">
        <v>9.6778399999999998</v>
      </c>
      <c r="AD5">
        <v>18.229800000000001</v>
      </c>
      <c r="AE5">
        <v>28.8675</v>
      </c>
      <c r="AF5">
        <v>8.8740000000000006</v>
      </c>
      <c r="AG5">
        <v>17.7288</v>
      </c>
      <c r="AH5">
        <v>37.880000000000003</v>
      </c>
      <c r="AI5">
        <v>0</v>
      </c>
      <c r="AJ5">
        <v>0</v>
      </c>
      <c r="AK5">
        <v>51.013800000000003</v>
      </c>
      <c r="AL5">
        <v>20.916</v>
      </c>
      <c r="AM5">
        <v>5.2786799999999996</v>
      </c>
      <c r="AN5">
        <v>0.95650000000000002</v>
      </c>
      <c r="AO5">
        <v>0.25342799999999999</v>
      </c>
      <c r="AP5">
        <v>1.4091</v>
      </c>
      <c r="AQ5">
        <v>31.562999999999999</v>
      </c>
      <c r="AR5">
        <v>30.939599999999999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2731.0699200000004</v>
      </c>
    </row>
    <row r="6" spans="1:53">
      <c r="A6" t="s">
        <v>48</v>
      </c>
      <c r="B6">
        <v>0</v>
      </c>
      <c r="C6">
        <v>0</v>
      </c>
      <c r="D6">
        <v>8.4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125.58750000000001</v>
      </c>
      <c r="Q6">
        <v>20.556000000000001</v>
      </c>
      <c r="R6">
        <v>42.392195999999998</v>
      </c>
      <c r="S6">
        <v>26.390910000000002</v>
      </c>
      <c r="T6">
        <v>0</v>
      </c>
      <c r="U6">
        <v>360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14.04936</v>
      </c>
      <c r="AB6">
        <v>13.0634</v>
      </c>
      <c r="AC6">
        <v>9.6778399999999998</v>
      </c>
      <c r="AD6">
        <v>18.229800000000001</v>
      </c>
      <c r="AE6">
        <v>28.8675</v>
      </c>
      <c r="AF6">
        <v>8.8740000000000006</v>
      </c>
      <c r="AG6">
        <v>17.7288</v>
      </c>
      <c r="AH6">
        <v>37.880000000000003</v>
      </c>
      <c r="AI6">
        <v>0</v>
      </c>
      <c r="AJ6">
        <v>0</v>
      </c>
      <c r="AK6">
        <v>51.013800000000003</v>
      </c>
      <c r="AL6">
        <v>20.916</v>
      </c>
      <c r="AM6">
        <v>5.2786799999999996</v>
      </c>
      <c r="AN6">
        <v>0.95650000000000002</v>
      </c>
      <c r="AO6">
        <v>0.32222400000000001</v>
      </c>
      <c r="AP6">
        <v>1.4091</v>
      </c>
      <c r="AQ6">
        <v>31.562999999999999</v>
      </c>
      <c r="AR6">
        <v>30.939599999999999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2731.1387160000004</v>
      </c>
    </row>
    <row r="7" spans="1:53">
      <c r="A7" t="s">
        <v>49</v>
      </c>
      <c r="B7">
        <v>0</v>
      </c>
      <c r="C7">
        <v>0</v>
      </c>
      <c r="D7">
        <v>5.25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125.58750000000001</v>
      </c>
      <c r="Q7">
        <v>20.556000000000001</v>
      </c>
      <c r="R7">
        <v>42.392195999999998</v>
      </c>
      <c r="S7">
        <v>26.390910000000002</v>
      </c>
      <c r="T7">
        <v>0</v>
      </c>
      <c r="U7">
        <v>380.25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14.04936</v>
      </c>
      <c r="AB7">
        <v>13.0634</v>
      </c>
      <c r="AC7">
        <v>9.6778399999999998</v>
      </c>
      <c r="AD7">
        <v>18.229800000000001</v>
      </c>
      <c r="AE7">
        <v>28.8675</v>
      </c>
      <c r="AF7">
        <v>8.8740000000000006</v>
      </c>
      <c r="AG7">
        <v>17.7288</v>
      </c>
      <c r="AH7">
        <v>37.880000000000003</v>
      </c>
      <c r="AI7">
        <v>0</v>
      </c>
      <c r="AJ7">
        <v>0</v>
      </c>
      <c r="AK7">
        <v>51.013800000000003</v>
      </c>
      <c r="AL7">
        <v>20.916</v>
      </c>
      <c r="AM7">
        <v>5.2786799999999996</v>
      </c>
      <c r="AN7">
        <v>0.95650000000000002</v>
      </c>
      <c r="AO7">
        <v>0.31575599999999998</v>
      </c>
      <c r="AP7">
        <v>1.4091</v>
      </c>
      <c r="AQ7">
        <v>31.562999999999999</v>
      </c>
      <c r="AR7">
        <v>30.939599999999999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2748.2322480000003</v>
      </c>
    </row>
    <row r="8" spans="1:53">
      <c r="A8" t="s">
        <v>50</v>
      </c>
      <c r="B8">
        <v>0</v>
      </c>
      <c r="C8">
        <v>0</v>
      </c>
      <c r="D8">
        <v>2.1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125.58750000000001</v>
      </c>
      <c r="Q8">
        <v>20.556000000000001</v>
      </c>
      <c r="R8">
        <v>42.392195999999998</v>
      </c>
      <c r="S8">
        <v>26.390910000000002</v>
      </c>
      <c r="T8">
        <v>0</v>
      </c>
      <c r="U8">
        <v>387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18.229800000000001</v>
      </c>
      <c r="AE8">
        <v>28.8675</v>
      </c>
      <c r="AF8">
        <v>8.8740000000000006</v>
      </c>
      <c r="AG8">
        <v>17.7288</v>
      </c>
      <c r="AH8">
        <v>37.880000000000003</v>
      </c>
      <c r="AI8">
        <v>0</v>
      </c>
      <c r="AJ8">
        <v>0</v>
      </c>
      <c r="AK8">
        <v>51.013800000000003</v>
      </c>
      <c r="AL8">
        <v>20.916</v>
      </c>
      <c r="AM8">
        <v>5.2786799999999996</v>
      </c>
      <c r="AN8">
        <v>0.95650000000000002</v>
      </c>
      <c r="AO8">
        <v>0.339864</v>
      </c>
      <c r="AP8">
        <v>1.4091</v>
      </c>
      <c r="AQ8">
        <v>29.295000000000002</v>
      </c>
      <c r="AR8">
        <v>30.939599999999999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2735.5389960000002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125.58750000000001</v>
      </c>
      <c r="Q9">
        <v>20.556000000000001</v>
      </c>
      <c r="R9">
        <v>42.392195999999998</v>
      </c>
      <c r="S9">
        <v>26.390910000000002</v>
      </c>
      <c r="T9">
        <v>0</v>
      </c>
      <c r="U9">
        <v>393.75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18.229800000000001</v>
      </c>
      <c r="AE9">
        <v>28.8675</v>
      </c>
      <c r="AF9">
        <v>8.8740000000000006</v>
      </c>
      <c r="AG9">
        <v>17.7288</v>
      </c>
      <c r="AH9">
        <v>18.940000000000001</v>
      </c>
      <c r="AI9">
        <v>0</v>
      </c>
      <c r="AJ9">
        <v>0</v>
      </c>
      <c r="AK9">
        <v>51.013800000000003</v>
      </c>
      <c r="AL9">
        <v>20.916</v>
      </c>
      <c r="AM9">
        <v>5.2786799999999996</v>
      </c>
      <c r="AN9">
        <v>0.95650000000000002</v>
      </c>
      <c r="AO9">
        <v>0.42894599999999999</v>
      </c>
      <c r="AP9">
        <v>1.4091</v>
      </c>
      <c r="AQ9">
        <v>21.042000000000002</v>
      </c>
      <c r="AR9">
        <v>30.939599999999999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2713.0850780000001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125.58750000000001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400.5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18.229800000000001</v>
      </c>
      <c r="AE10">
        <v>28.8675</v>
      </c>
      <c r="AF10">
        <v>8.8740000000000006</v>
      </c>
      <c r="AG10">
        <v>17.7288</v>
      </c>
      <c r="AH10">
        <v>18.940000000000001</v>
      </c>
      <c r="AI10">
        <v>0</v>
      </c>
      <c r="AJ10">
        <v>0</v>
      </c>
      <c r="AK10">
        <v>51.013800000000003</v>
      </c>
      <c r="AL10">
        <v>20.916</v>
      </c>
      <c r="AM10">
        <v>5.2786799999999996</v>
      </c>
      <c r="AN10">
        <v>0.95650000000000002</v>
      </c>
      <c r="AO10">
        <v>0.35662199999999999</v>
      </c>
      <c r="AP10">
        <v>1.4091</v>
      </c>
      <c r="AQ10">
        <v>9.6389999999999993</v>
      </c>
      <c r="AR10">
        <v>30.939599999999999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2708.3597540000001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125.58750000000001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407.25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18.229800000000001</v>
      </c>
      <c r="AE11">
        <v>28.225999999999999</v>
      </c>
      <c r="AF11">
        <v>8.8740000000000006</v>
      </c>
      <c r="AG11">
        <v>17.7288</v>
      </c>
      <c r="AH11">
        <v>18.940000000000001</v>
      </c>
      <c r="AI11">
        <v>0</v>
      </c>
      <c r="AJ11">
        <v>0</v>
      </c>
      <c r="AK11">
        <v>51.013800000000003</v>
      </c>
      <c r="AL11">
        <v>20.916</v>
      </c>
      <c r="AM11">
        <v>5.2786799999999996</v>
      </c>
      <c r="AN11">
        <v>0.95650000000000002</v>
      </c>
      <c r="AO11">
        <v>0.34045199999999998</v>
      </c>
      <c r="AP11">
        <v>1.4091</v>
      </c>
      <c r="AQ11">
        <v>0</v>
      </c>
      <c r="AR11">
        <v>30.939599999999999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2704.8130840000003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125.58750000000001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414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18.229800000000001</v>
      </c>
      <c r="AE12">
        <v>28.225999999999999</v>
      </c>
      <c r="AF12">
        <v>8.8740000000000006</v>
      </c>
      <c r="AG12">
        <v>17.7288</v>
      </c>
      <c r="AH12">
        <v>18.940000000000001</v>
      </c>
      <c r="AI12">
        <v>0</v>
      </c>
      <c r="AJ12">
        <v>0</v>
      </c>
      <c r="AK12">
        <v>51.013800000000003</v>
      </c>
      <c r="AL12">
        <v>20.916</v>
      </c>
      <c r="AM12">
        <v>5.2786799999999996</v>
      </c>
      <c r="AN12">
        <v>0.95650000000000002</v>
      </c>
      <c r="AO12">
        <v>0.374556</v>
      </c>
      <c r="AP12">
        <v>1.4091</v>
      </c>
      <c r="AQ12">
        <v>0</v>
      </c>
      <c r="AR12">
        <v>30.939599999999999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2711.5971880000006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125.58750000000001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18.229800000000001</v>
      </c>
      <c r="AE13">
        <v>28.225999999999999</v>
      </c>
      <c r="AF13">
        <v>8.8740000000000006</v>
      </c>
      <c r="AG13">
        <v>17.7288</v>
      </c>
      <c r="AH13">
        <v>18.940000000000001</v>
      </c>
      <c r="AI13">
        <v>0</v>
      </c>
      <c r="AJ13">
        <v>0</v>
      </c>
      <c r="AK13">
        <v>51.013800000000003</v>
      </c>
      <c r="AL13">
        <v>20.916</v>
      </c>
      <c r="AM13">
        <v>5.2786799999999996</v>
      </c>
      <c r="AN13">
        <v>0.95650000000000002</v>
      </c>
      <c r="AO13">
        <v>0.47627999999999998</v>
      </c>
      <c r="AP13">
        <v>1.4091</v>
      </c>
      <c r="AQ13">
        <v>0</v>
      </c>
      <c r="AR13">
        <v>30.939599999999999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2716.4689120000003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125.58750000000001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18.229800000000001</v>
      </c>
      <c r="AE14">
        <v>28.225999999999999</v>
      </c>
      <c r="AF14">
        <v>8.8740000000000006</v>
      </c>
      <c r="AG14">
        <v>17.7288</v>
      </c>
      <c r="AH14">
        <v>18.940000000000001</v>
      </c>
      <c r="AI14">
        <v>0</v>
      </c>
      <c r="AJ14">
        <v>0</v>
      </c>
      <c r="AK14">
        <v>51.013800000000003</v>
      </c>
      <c r="AL14">
        <v>20.916</v>
      </c>
      <c r="AM14">
        <v>5.2786799999999996</v>
      </c>
      <c r="AN14">
        <v>0.95650000000000002</v>
      </c>
      <c r="AO14">
        <v>0.42776999999999998</v>
      </c>
      <c r="AP14">
        <v>1.4091</v>
      </c>
      <c r="AQ14">
        <v>0</v>
      </c>
      <c r="AR14">
        <v>30.939599999999999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2716.4204020000002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125.58750000000001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18.229800000000001</v>
      </c>
      <c r="AE15">
        <v>28.225999999999999</v>
      </c>
      <c r="AF15">
        <v>8.8740000000000006</v>
      </c>
      <c r="AG15">
        <v>17.7288</v>
      </c>
      <c r="AH15">
        <v>18.940000000000001</v>
      </c>
      <c r="AI15">
        <v>0</v>
      </c>
      <c r="AJ15">
        <v>0</v>
      </c>
      <c r="AK15">
        <v>51.013800000000003</v>
      </c>
      <c r="AL15">
        <v>20.916</v>
      </c>
      <c r="AM15">
        <v>5.2786799999999996</v>
      </c>
      <c r="AN15">
        <v>0.61216000000000004</v>
      </c>
      <c r="AO15">
        <v>0.36573600000000001</v>
      </c>
      <c r="AP15">
        <v>6.5331000000000001</v>
      </c>
      <c r="AQ15">
        <v>0</v>
      </c>
      <c r="AR15">
        <v>30.939599999999999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2721.1380280000012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125.58750000000001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18.229800000000001</v>
      </c>
      <c r="AE16">
        <v>28.225999999999999</v>
      </c>
      <c r="AF16">
        <v>8.8740000000000006</v>
      </c>
      <c r="AG16">
        <v>17.7288</v>
      </c>
      <c r="AH16">
        <v>18.940000000000001</v>
      </c>
      <c r="AI16">
        <v>0</v>
      </c>
      <c r="AJ16">
        <v>0</v>
      </c>
      <c r="AK16">
        <v>51.013800000000003</v>
      </c>
      <c r="AL16">
        <v>20.916</v>
      </c>
      <c r="AM16">
        <v>5.2786799999999996</v>
      </c>
      <c r="AN16">
        <v>0.61216000000000004</v>
      </c>
      <c r="AO16">
        <v>0.33310200000000001</v>
      </c>
      <c r="AP16">
        <v>6.5331000000000001</v>
      </c>
      <c r="AQ16">
        <v>0</v>
      </c>
      <c r="AR16">
        <v>30.939599999999999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2721.1053940000011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125.58750000000001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18.229800000000001</v>
      </c>
      <c r="AE17">
        <v>28.225999999999999</v>
      </c>
      <c r="AF17">
        <v>8.8740000000000006</v>
      </c>
      <c r="AG17">
        <v>17.7288</v>
      </c>
      <c r="AH17">
        <v>18.940000000000001</v>
      </c>
      <c r="AI17">
        <v>0</v>
      </c>
      <c r="AJ17">
        <v>0</v>
      </c>
      <c r="AK17">
        <v>51.013800000000003</v>
      </c>
      <c r="AL17">
        <v>20.916</v>
      </c>
      <c r="AM17">
        <v>5.2786799999999996</v>
      </c>
      <c r="AN17">
        <v>0.65042</v>
      </c>
      <c r="AO17">
        <v>0.34045199999999998</v>
      </c>
      <c r="AP17">
        <v>6.5331000000000001</v>
      </c>
      <c r="AQ17">
        <v>0</v>
      </c>
      <c r="AR17">
        <v>30.939599999999999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2721.1510040000007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125.58750000000001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18.229800000000001</v>
      </c>
      <c r="AE18">
        <v>28.225999999999999</v>
      </c>
      <c r="AF18">
        <v>8.8740000000000006</v>
      </c>
      <c r="AG18">
        <v>17.7288</v>
      </c>
      <c r="AH18">
        <v>18.940000000000001</v>
      </c>
      <c r="AI18">
        <v>0</v>
      </c>
      <c r="AJ18">
        <v>0</v>
      </c>
      <c r="AK18">
        <v>51.013800000000003</v>
      </c>
      <c r="AL18">
        <v>20.916</v>
      </c>
      <c r="AM18">
        <v>5.2786799999999996</v>
      </c>
      <c r="AN18">
        <v>0.65042</v>
      </c>
      <c r="AO18">
        <v>0.20197799999999999</v>
      </c>
      <c r="AP18">
        <v>6.5331000000000001</v>
      </c>
      <c r="AQ18">
        <v>0</v>
      </c>
      <c r="AR18">
        <v>30.939599999999999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2721.0125300000009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125.58750000000001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7.0309999999999997</v>
      </c>
      <c r="AB19">
        <v>26.126799999999999</v>
      </c>
      <c r="AC19">
        <v>9.6778399999999998</v>
      </c>
      <c r="AD19">
        <v>18.229800000000001</v>
      </c>
      <c r="AE19">
        <v>28.225999999999999</v>
      </c>
      <c r="AF19">
        <v>8.8740000000000006</v>
      </c>
      <c r="AG19">
        <v>17.7288</v>
      </c>
      <c r="AH19">
        <v>18.940000000000001</v>
      </c>
      <c r="AI19">
        <v>0</v>
      </c>
      <c r="AJ19">
        <v>0</v>
      </c>
      <c r="AK19">
        <v>51.013800000000003</v>
      </c>
      <c r="AL19">
        <v>20.916</v>
      </c>
      <c r="AM19">
        <v>5.2786799999999996</v>
      </c>
      <c r="AN19">
        <v>0.65042</v>
      </c>
      <c r="AO19">
        <v>0.124656</v>
      </c>
      <c r="AP19">
        <v>1.4091</v>
      </c>
      <c r="AQ19">
        <v>0</v>
      </c>
      <c r="AR19">
        <v>30.939599999999999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2735.9056080000005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125.58750000000001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14.04936</v>
      </c>
      <c r="AB20">
        <v>26.126799999999999</v>
      </c>
      <c r="AC20">
        <v>19.35568</v>
      </c>
      <c r="AD20">
        <v>18.229800000000001</v>
      </c>
      <c r="AE20">
        <v>28.225999999999999</v>
      </c>
      <c r="AF20">
        <v>8.8740000000000006</v>
      </c>
      <c r="AG20">
        <v>17.7288</v>
      </c>
      <c r="AH20">
        <v>42.615000000000002</v>
      </c>
      <c r="AI20">
        <v>0</v>
      </c>
      <c r="AJ20">
        <v>0</v>
      </c>
      <c r="AK20">
        <v>51.013800000000003</v>
      </c>
      <c r="AL20">
        <v>20.916</v>
      </c>
      <c r="AM20">
        <v>5.2786799999999996</v>
      </c>
      <c r="AN20">
        <v>0.65042</v>
      </c>
      <c r="AO20">
        <v>0</v>
      </c>
      <c r="AP20">
        <v>1.4091</v>
      </c>
      <c r="AQ20">
        <v>0</v>
      </c>
      <c r="AR20">
        <v>30.939599999999999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2776.1521520000006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125.58750000000001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21.093</v>
      </c>
      <c r="AB21">
        <v>26.126799999999999</v>
      </c>
      <c r="AC21">
        <v>19.35568</v>
      </c>
      <c r="AD21">
        <v>18.229800000000001</v>
      </c>
      <c r="AE21">
        <v>28.225999999999999</v>
      </c>
      <c r="AF21">
        <v>8.8740000000000006</v>
      </c>
      <c r="AG21">
        <v>17.7288</v>
      </c>
      <c r="AH21">
        <v>42.615000000000002</v>
      </c>
      <c r="AI21">
        <v>0</v>
      </c>
      <c r="AJ21">
        <v>0</v>
      </c>
      <c r="AK21">
        <v>51.013800000000003</v>
      </c>
      <c r="AL21">
        <v>20.916</v>
      </c>
      <c r="AM21">
        <v>5.2786799999999996</v>
      </c>
      <c r="AN21">
        <v>0.65042</v>
      </c>
      <c r="AO21">
        <v>0</v>
      </c>
      <c r="AP21">
        <v>1.4091</v>
      </c>
      <c r="AQ21">
        <v>0</v>
      </c>
      <c r="AR21">
        <v>30.939599999999999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2783.1957920000004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125.58750000000001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28.09872</v>
      </c>
      <c r="AB22">
        <v>26.126799999999999</v>
      </c>
      <c r="AC22">
        <v>19.35568</v>
      </c>
      <c r="AD22">
        <v>18.229800000000001</v>
      </c>
      <c r="AE22">
        <v>28.225999999999999</v>
      </c>
      <c r="AF22">
        <v>8.8740000000000006</v>
      </c>
      <c r="AG22">
        <v>17.7288</v>
      </c>
      <c r="AH22">
        <v>42.615000000000002</v>
      </c>
      <c r="AI22">
        <v>0</v>
      </c>
      <c r="AJ22">
        <v>0</v>
      </c>
      <c r="AK22">
        <v>51.013800000000003</v>
      </c>
      <c r="AL22">
        <v>20.916</v>
      </c>
      <c r="AM22">
        <v>10.557359999999999</v>
      </c>
      <c r="AN22">
        <v>0.65042</v>
      </c>
      <c r="AO22">
        <v>0</v>
      </c>
      <c r="AP22">
        <v>1.4091</v>
      </c>
      <c r="AQ22">
        <v>9.7650000000000006</v>
      </c>
      <c r="AR22">
        <v>30.939599999999999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2805.2451920000003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125.58750000000001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28.09872</v>
      </c>
      <c r="AB23">
        <v>26.126799999999999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17.7288</v>
      </c>
      <c r="AH23">
        <v>42.615000000000002</v>
      </c>
      <c r="AI23">
        <v>2.5459999999999998</v>
      </c>
      <c r="AJ23">
        <v>0</v>
      </c>
      <c r="AK23">
        <v>51.013800000000003</v>
      </c>
      <c r="AL23">
        <v>34.86</v>
      </c>
      <c r="AM23">
        <v>15.836040000000001</v>
      </c>
      <c r="AN23">
        <v>0.65042</v>
      </c>
      <c r="AO23">
        <v>0</v>
      </c>
      <c r="AP23">
        <v>6.5331000000000001</v>
      </c>
      <c r="AQ23">
        <v>21.042000000000002</v>
      </c>
      <c r="AR23">
        <v>30.939599999999999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2864.6254280000007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125.58750000000001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28.09872</v>
      </c>
      <c r="AB24">
        <v>26.126799999999999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17.7288</v>
      </c>
      <c r="AH24">
        <v>42.615000000000002</v>
      </c>
      <c r="AI24">
        <v>7.6379999999999999</v>
      </c>
      <c r="AJ24">
        <v>0</v>
      </c>
      <c r="AK24">
        <v>51.013800000000003</v>
      </c>
      <c r="AL24">
        <v>80.177999999999997</v>
      </c>
      <c r="AM24">
        <v>15.836040000000001</v>
      </c>
      <c r="AN24">
        <v>0.65042</v>
      </c>
      <c r="AO24">
        <v>0</v>
      </c>
      <c r="AP24">
        <v>6.5331000000000001</v>
      </c>
      <c r="AQ24">
        <v>29.295000000000002</v>
      </c>
      <c r="AR24">
        <v>30.939599999999999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2923.2884280000007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125.58750000000001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28.09872</v>
      </c>
      <c r="AB25">
        <v>26.126799999999999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17.7288</v>
      </c>
      <c r="AH25">
        <v>45.456000000000003</v>
      </c>
      <c r="AI25">
        <v>33.097999999999999</v>
      </c>
      <c r="AJ25">
        <v>0</v>
      </c>
      <c r="AK25">
        <v>51.013800000000003</v>
      </c>
      <c r="AL25">
        <v>80.177999999999997</v>
      </c>
      <c r="AM25">
        <v>15.836040000000001</v>
      </c>
      <c r="AN25">
        <v>0.65042</v>
      </c>
      <c r="AO25">
        <v>0</v>
      </c>
      <c r="AP25">
        <v>1.4091</v>
      </c>
      <c r="AQ25">
        <v>31.562999999999999</v>
      </c>
      <c r="AR25">
        <v>30.939599999999999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2948.7334280000009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125.58750000000001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28.09872</v>
      </c>
      <c r="AB26">
        <v>26.126799999999999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17.7288</v>
      </c>
      <c r="AH26">
        <v>66.290000000000006</v>
      </c>
      <c r="AI26">
        <v>33.097999999999999</v>
      </c>
      <c r="AJ26">
        <v>0</v>
      </c>
      <c r="AK26">
        <v>51.013800000000003</v>
      </c>
      <c r="AL26">
        <v>80.177999999999997</v>
      </c>
      <c r="AM26">
        <v>15.836040000000001</v>
      </c>
      <c r="AN26">
        <v>0.65042</v>
      </c>
      <c r="AO26">
        <v>0</v>
      </c>
      <c r="AP26">
        <v>1.4091</v>
      </c>
      <c r="AQ26">
        <v>31.562999999999999</v>
      </c>
      <c r="AR26">
        <v>30.939599999999999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2976.1212280000004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16.29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125.58750000000001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28.09872</v>
      </c>
      <c r="AB27">
        <v>26.126799999999999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17.7288</v>
      </c>
      <c r="AH27">
        <v>66.290000000000006</v>
      </c>
      <c r="AI27">
        <v>33.097999999999999</v>
      </c>
      <c r="AJ27">
        <v>0</v>
      </c>
      <c r="AK27">
        <v>51.013800000000003</v>
      </c>
      <c r="AL27">
        <v>80.177999999999997</v>
      </c>
      <c r="AM27">
        <v>15.836040000000001</v>
      </c>
      <c r="AN27">
        <v>0.65042</v>
      </c>
      <c r="AO27">
        <v>0</v>
      </c>
      <c r="AP27">
        <v>1.4091</v>
      </c>
      <c r="AQ27">
        <v>31.562999999999999</v>
      </c>
      <c r="AR27">
        <v>30.939599999999999</v>
      </c>
      <c r="AS27">
        <v>0</v>
      </c>
      <c r="AT27">
        <v>14.9968</v>
      </c>
      <c r="AU27">
        <v>0</v>
      </c>
      <c r="AV27">
        <v>0</v>
      </c>
      <c r="AW27">
        <v>16.29</v>
      </c>
      <c r="AX27">
        <v>0</v>
      </c>
      <c r="AY27">
        <v>0</v>
      </c>
      <c r="AZ27">
        <v>0</v>
      </c>
      <c r="BA27">
        <f t="shared" si="0"/>
        <v>3008.7012280000004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16.29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125.58750000000001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28.09872</v>
      </c>
      <c r="AB28">
        <v>26.126799999999999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17.7288</v>
      </c>
      <c r="AH28">
        <v>66.290000000000006</v>
      </c>
      <c r="AI28">
        <v>33.097999999999999</v>
      </c>
      <c r="AJ28">
        <v>0</v>
      </c>
      <c r="AK28">
        <v>51.013800000000003</v>
      </c>
      <c r="AL28">
        <v>80.177999999999997</v>
      </c>
      <c r="AM28">
        <v>15.836040000000001</v>
      </c>
      <c r="AN28">
        <v>0.65042</v>
      </c>
      <c r="AO28">
        <v>0</v>
      </c>
      <c r="AP28">
        <v>1.4091</v>
      </c>
      <c r="AQ28">
        <v>31.562999999999999</v>
      </c>
      <c r="AR28">
        <v>30.939599999999999</v>
      </c>
      <c r="AS28">
        <v>0</v>
      </c>
      <c r="AT28">
        <v>14.9968</v>
      </c>
      <c r="AU28">
        <v>0</v>
      </c>
      <c r="AV28">
        <v>0</v>
      </c>
      <c r="AW28">
        <v>16.29</v>
      </c>
      <c r="AX28">
        <v>0</v>
      </c>
      <c r="AY28">
        <v>0</v>
      </c>
      <c r="AZ28">
        <v>0</v>
      </c>
      <c r="BA28">
        <f t="shared" si="0"/>
        <v>3008.7012280000004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16.29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125.58750000000001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28.09872</v>
      </c>
      <c r="AB29">
        <v>26.126799999999999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17.7288</v>
      </c>
      <c r="AH29">
        <v>66.290000000000006</v>
      </c>
      <c r="AI29">
        <v>33.097999999999999</v>
      </c>
      <c r="AJ29">
        <v>0</v>
      </c>
      <c r="AK29">
        <v>51.013800000000003</v>
      </c>
      <c r="AL29">
        <v>80.177999999999997</v>
      </c>
      <c r="AM29">
        <v>15.836040000000001</v>
      </c>
      <c r="AN29">
        <v>0.65042</v>
      </c>
      <c r="AO29">
        <v>0</v>
      </c>
      <c r="AP29">
        <v>1.4091</v>
      </c>
      <c r="AQ29">
        <v>31.562999999999999</v>
      </c>
      <c r="AR29">
        <v>30.939599999999999</v>
      </c>
      <c r="AS29">
        <v>0</v>
      </c>
      <c r="AT29">
        <v>14.9968</v>
      </c>
      <c r="AU29">
        <v>0</v>
      </c>
      <c r="AV29">
        <v>0</v>
      </c>
      <c r="AW29">
        <v>16.29</v>
      </c>
      <c r="AX29">
        <v>0</v>
      </c>
      <c r="AY29">
        <v>0</v>
      </c>
      <c r="AZ29">
        <v>0</v>
      </c>
      <c r="BA29">
        <f t="shared" si="0"/>
        <v>3008.7012280000004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16.29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125.58750000000001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14.04936</v>
      </c>
      <c r="AB30">
        <v>26.126799999999999</v>
      </c>
      <c r="AC30">
        <v>19.35568</v>
      </c>
      <c r="AD30">
        <v>18.229800000000001</v>
      </c>
      <c r="AE30">
        <v>42.338999999999999</v>
      </c>
      <c r="AF30">
        <v>8.8740000000000006</v>
      </c>
      <c r="AG30">
        <v>17.7288</v>
      </c>
      <c r="AH30">
        <v>66.290000000000006</v>
      </c>
      <c r="AI30">
        <v>33.097999999999999</v>
      </c>
      <c r="AJ30">
        <v>0</v>
      </c>
      <c r="AK30">
        <v>51.013800000000003</v>
      </c>
      <c r="AL30">
        <v>34.86</v>
      </c>
      <c r="AM30">
        <v>10.557359999999999</v>
      </c>
      <c r="AN30">
        <v>0.65042</v>
      </c>
      <c r="AO30">
        <v>0</v>
      </c>
      <c r="AP30">
        <v>1.4091</v>
      </c>
      <c r="AQ30">
        <v>31.562999999999999</v>
      </c>
      <c r="AR30">
        <v>30.939599999999999</v>
      </c>
      <c r="AS30">
        <v>0</v>
      </c>
      <c r="AT30">
        <v>14.9968</v>
      </c>
      <c r="AU30">
        <v>0</v>
      </c>
      <c r="AV30">
        <v>0</v>
      </c>
      <c r="AW30">
        <v>16.29</v>
      </c>
      <c r="AX30">
        <v>0</v>
      </c>
      <c r="AY30">
        <v>0</v>
      </c>
      <c r="AZ30">
        <v>0</v>
      </c>
      <c r="BA30">
        <f t="shared" si="0"/>
        <v>2936.9576320000001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16.29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125.58750000000001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14.04936</v>
      </c>
      <c r="AB31">
        <v>26.126799999999999</v>
      </c>
      <c r="AC31">
        <v>19.35568</v>
      </c>
      <c r="AD31">
        <v>18.229800000000001</v>
      </c>
      <c r="AE31">
        <v>42.338999999999999</v>
      </c>
      <c r="AF31">
        <v>8.8740000000000006</v>
      </c>
      <c r="AG31">
        <v>17.7288</v>
      </c>
      <c r="AH31">
        <v>66.290000000000006</v>
      </c>
      <c r="AI31">
        <v>6.3650000000000002</v>
      </c>
      <c r="AJ31">
        <v>0</v>
      </c>
      <c r="AK31">
        <v>51.013800000000003</v>
      </c>
      <c r="AL31">
        <v>20.916</v>
      </c>
      <c r="AM31">
        <v>5.2786799999999996</v>
      </c>
      <c r="AN31">
        <v>0.65042</v>
      </c>
      <c r="AO31">
        <v>0</v>
      </c>
      <c r="AP31">
        <v>1.4091</v>
      </c>
      <c r="AQ31">
        <v>21.042000000000002</v>
      </c>
      <c r="AR31">
        <v>30.939599999999999</v>
      </c>
      <c r="AS31">
        <v>0</v>
      </c>
      <c r="AT31">
        <v>14.9968</v>
      </c>
      <c r="AU31">
        <v>0</v>
      </c>
      <c r="AV31">
        <v>0</v>
      </c>
      <c r="AW31">
        <v>16.29</v>
      </c>
      <c r="AX31">
        <v>0</v>
      </c>
      <c r="AY31">
        <v>0</v>
      </c>
      <c r="AZ31">
        <v>0</v>
      </c>
      <c r="BA31">
        <f t="shared" si="0"/>
        <v>2880.4809519999999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16.29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125.58750000000001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0</v>
      </c>
      <c r="AB32">
        <v>26.126799999999999</v>
      </c>
      <c r="AC32">
        <v>19.35568</v>
      </c>
      <c r="AD32">
        <v>18.229800000000001</v>
      </c>
      <c r="AE32">
        <v>42.338999999999999</v>
      </c>
      <c r="AF32">
        <v>8.8740000000000006</v>
      </c>
      <c r="AG32">
        <v>17.7288</v>
      </c>
      <c r="AH32">
        <v>66.290000000000006</v>
      </c>
      <c r="AI32">
        <v>2.5459999999999998</v>
      </c>
      <c r="AJ32">
        <v>0</v>
      </c>
      <c r="AK32">
        <v>51.013800000000003</v>
      </c>
      <c r="AL32">
        <v>20.916</v>
      </c>
      <c r="AM32">
        <v>5.2786799999999996</v>
      </c>
      <c r="AN32">
        <v>0.65042</v>
      </c>
      <c r="AO32">
        <v>0</v>
      </c>
      <c r="AP32">
        <v>1.4091</v>
      </c>
      <c r="AQ32">
        <v>9.7650000000000006</v>
      </c>
      <c r="AR32">
        <v>30.939599999999999</v>
      </c>
      <c r="AS32">
        <v>0</v>
      </c>
      <c r="AT32">
        <v>14.9968</v>
      </c>
      <c r="AU32">
        <v>0</v>
      </c>
      <c r="AV32">
        <v>0</v>
      </c>
      <c r="AW32">
        <v>16.29</v>
      </c>
      <c r="AX32">
        <v>0</v>
      </c>
      <c r="AY32">
        <v>0</v>
      </c>
      <c r="AZ32">
        <v>0</v>
      </c>
      <c r="BA32">
        <f t="shared" si="0"/>
        <v>2851.3355919999999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16.29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125.58750000000001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0</v>
      </c>
      <c r="AB33">
        <v>26.126799999999999</v>
      </c>
      <c r="AC33">
        <v>19.35568</v>
      </c>
      <c r="AD33">
        <v>18.229800000000001</v>
      </c>
      <c r="AE33">
        <v>42.338999999999999</v>
      </c>
      <c r="AF33">
        <v>8.8740000000000006</v>
      </c>
      <c r="AG33">
        <v>17.7288</v>
      </c>
      <c r="AH33">
        <v>46.781799999999997</v>
      </c>
      <c r="AI33">
        <v>0</v>
      </c>
      <c r="AJ33">
        <v>0</v>
      </c>
      <c r="AK33">
        <v>51.013800000000003</v>
      </c>
      <c r="AL33">
        <v>20.916</v>
      </c>
      <c r="AM33">
        <v>0</v>
      </c>
      <c r="AN33">
        <v>0.65042</v>
      </c>
      <c r="AO33">
        <v>0</v>
      </c>
      <c r="AP33">
        <v>1.4091</v>
      </c>
      <c r="AQ33">
        <v>0</v>
      </c>
      <c r="AR33">
        <v>30.939599999999999</v>
      </c>
      <c r="AS33">
        <v>0</v>
      </c>
      <c r="AT33">
        <v>14.9968</v>
      </c>
      <c r="AU33">
        <v>0</v>
      </c>
      <c r="AV33">
        <v>0</v>
      </c>
      <c r="AW33">
        <v>16.29</v>
      </c>
      <c r="AX33">
        <v>0</v>
      </c>
      <c r="AY33">
        <v>0</v>
      </c>
      <c r="AZ33">
        <v>0</v>
      </c>
      <c r="BA33">
        <f t="shared" si="0"/>
        <v>2814.2377120000006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16.29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125.58750000000001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26.126799999999999</v>
      </c>
      <c r="AC34">
        <v>19.35568</v>
      </c>
      <c r="AD34">
        <v>18.229800000000001</v>
      </c>
      <c r="AE34">
        <v>42.338999999999999</v>
      </c>
      <c r="AF34">
        <v>8.8740000000000006</v>
      </c>
      <c r="AG34">
        <v>17.7288</v>
      </c>
      <c r="AH34">
        <v>23.390899999999998</v>
      </c>
      <c r="AI34">
        <v>0</v>
      </c>
      <c r="AJ34">
        <v>0</v>
      </c>
      <c r="AK34">
        <v>51.013800000000003</v>
      </c>
      <c r="AL34">
        <v>20.916</v>
      </c>
      <c r="AM34">
        <v>0</v>
      </c>
      <c r="AN34">
        <v>0.65042</v>
      </c>
      <c r="AO34">
        <v>0</v>
      </c>
      <c r="AP34">
        <v>1.4091</v>
      </c>
      <c r="AQ34">
        <v>0</v>
      </c>
      <c r="AR34">
        <v>30.939599999999999</v>
      </c>
      <c r="AS34">
        <v>0</v>
      </c>
      <c r="AT34">
        <v>14.9968</v>
      </c>
      <c r="AU34">
        <v>0</v>
      </c>
      <c r="AV34">
        <v>0</v>
      </c>
      <c r="AW34">
        <v>16.29</v>
      </c>
      <c r="AX34">
        <v>0</v>
      </c>
      <c r="AY34">
        <v>0</v>
      </c>
      <c r="AZ34">
        <v>0</v>
      </c>
      <c r="BA34">
        <f t="shared" si="0"/>
        <v>2790.8468120000002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16.29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125.58750000000001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26.126799999999999</v>
      </c>
      <c r="AC35">
        <v>19.35568</v>
      </c>
      <c r="AD35">
        <v>18.229800000000001</v>
      </c>
      <c r="AE35">
        <v>32.075000000000003</v>
      </c>
      <c r="AF35">
        <v>8.8740000000000006</v>
      </c>
      <c r="AG35">
        <v>17.7288</v>
      </c>
      <c r="AH35">
        <v>0</v>
      </c>
      <c r="AI35">
        <v>0</v>
      </c>
      <c r="AJ35">
        <v>0</v>
      </c>
      <c r="AK35">
        <v>51.013800000000003</v>
      </c>
      <c r="AL35">
        <v>20.916</v>
      </c>
      <c r="AM35">
        <v>0</v>
      </c>
      <c r="AN35">
        <v>0.65042</v>
      </c>
      <c r="AO35">
        <v>0</v>
      </c>
      <c r="AP35">
        <v>1.4091</v>
      </c>
      <c r="AQ35">
        <v>0</v>
      </c>
      <c r="AR35">
        <v>30.939599999999999</v>
      </c>
      <c r="AS35">
        <v>0</v>
      </c>
      <c r="AT35">
        <v>14.9968</v>
      </c>
      <c r="AU35">
        <v>0</v>
      </c>
      <c r="AV35">
        <v>0</v>
      </c>
      <c r="AW35">
        <v>16.29</v>
      </c>
      <c r="AX35">
        <v>0</v>
      </c>
      <c r="AY35">
        <v>0</v>
      </c>
      <c r="AZ35">
        <v>0</v>
      </c>
      <c r="BA35">
        <f t="shared" si="0"/>
        <v>2757.1919120000002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16.29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125.58750000000001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18.229800000000001</v>
      </c>
      <c r="AE36">
        <v>28.225999999999999</v>
      </c>
      <c r="AF36">
        <v>8.8740000000000006</v>
      </c>
      <c r="AG36">
        <v>17.7288</v>
      </c>
      <c r="AH36">
        <v>0</v>
      </c>
      <c r="AI36">
        <v>0</v>
      </c>
      <c r="AJ36">
        <v>0</v>
      </c>
      <c r="AK36">
        <v>51.013800000000003</v>
      </c>
      <c r="AL36">
        <v>20.916</v>
      </c>
      <c r="AM36">
        <v>0</v>
      </c>
      <c r="AN36">
        <v>0.65042</v>
      </c>
      <c r="AO36">
        <v>0</v>
      </c>
      <c r="AP36">
        <v>1.4091</v>
      </c>
      <c r="AQ36">
        <v>0</v>
      </c>
      <c r="AR36">
        <v>30.939599999999999</v>
      </c>
      <c r="AS36">
        <v>0</v>
      </c>
      <c r="AT36">
        <v>14.9968</v>
      </c>
      <c r="AU36">
        <v>0</v>
      </c>
      <c r="AV36">
        <v>0</v>
      </c>
      <c r="AW36">
        <v>16.29</v>
      </c>
      <c r="AX36">
        <v>0</v>
      </c>
      <c r="AY36">
        <v>0</v>
      </c>
      <c r="AZ36">
        <v>0</v>
      </c>
      <c r="BA36">
        <f t="shared" si="0"/>
        <v>2753.4762120000005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16.29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125.58750000000001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13.0634</v>
      </c>
      <c r="AC37">
        <v>9.6778399999999998</v>
      </c>
      <c r="AD37">
        <v>18.229800000000001</v>
      </c>
      <c r="AE37">
        <v>28.225999999999999</v>
      </c>
      <c r="AF37">
        <v>8.8740000000000006</v>
      </c>
      <c r="AG37">
        <v>17.7288</v>
      </c>
      <c r="AH37">
        <v>0</v>
      </c>
      <c r="AI37">
        <v>0</v>
      </c>
      <c r="AJ37">
        <v>0</v>
      </c>
      <c r="AK37">
        <v>51.013800000000003</v>
      </c>
      <c r="AL37">
        <v>20.916</v>
      </c>
      <c r="AM37">
        <v>0</v>
      </c>
      <c r="AN37">
        <v>0.65042</v>
      </c>
      <c r="AO37">
        <v>0</v>
      </c>
      <c r="AP37">
        <v>2.0495999999999999</v>
      </c>
      <c r="AQ37">
        <v>0</v>
      </c>
      <c r="AR37">
        <v>30.939599999999999</v>
      </c>
      <c r="AS37">
        <v>0</v>
      </c>
      <c r="AT37">
        <v>14.9968</v>
      </c>
      <c r="AU37">
        <v>0</v>
      </c>
      <c r="AV37">
        <v>0</v>
      </c>
      <c r="AW37">
        <v>16.29</v>
      </c>
      <c r="AX37">
        <v>0</v>
      </c>
      <c r="AY37">
        <v>0</v>
      </c>
      <c r="AZ37">
        <v>0</v>
      </c>
      <c r="BA37">
        <f t="shared" si="0"/>
        <v>2731.2421720000002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16.29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125.58750000000001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13.0634</v>
      </c>
      <c r="AC38">
        <v>9.6778399999999998</v>
      </c>
      <c r="AD38">
        <v>18.229800000000001</v>
      </c>
      <c r="AE38">
        <v>28.225999999999999</v>
      </c>
      <c r="AF38">
        <v>8.8740000000000006</v>
      </c>
      <c r="AG38">
        <v>17.7288</v>
      </c>
      <c r="AH38">
        <v>0</v>
      </c>
      <c r="AI38">
        <v>0</v>
      </c>
      <c r="AJ38">
        <v>0</v>
      </c>
      <c r="AK38">
        <v>51.013800000000003</v>
      </c>
      <c r="AL38">
        <v>20.916</v>
      </c>
      <c r="AM38">
        <v>0</v>
      </c>
      <c r="AN38">
        <v>0.65042</v>
      </c>
      <c r="AO38">
        <v>0</v>
      </c>
      <c r="AP38">
        <v>2.0495999999999999</v>
      </c>
      <c r="AQ38">
        <v>0</v>
      </c>
      <c r="AR38">
        <v>30.939599999999999</v>
      </c>
      <c r="AS38">
        <v>0</v>
      </c>
      <c r="AT38">
        <v>14.9968</v>
      </c>
      <c r="AU38">
        <v>0</v>
      </c>
      <c r="AV38">
        <v>0</v>
      </c>
      <c r="AW38">
        <v>16.29</v>
      </c>
      <c r="AX38">
        <v>0</v>
      </c>
      <c r="AY38">
        <v>0</v>
      </c>
      <c r="AZ38">
        <v>0</v>
      </c>
      <c r="BA38">
        <f t="shared" si="0"/>
        <v>2731.2421720000002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16.29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125.58750000000001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18.229800000000001</v>
      </c>
      <c r="AE39">
        <v>28.225999999999999</v>
      </c>
      <c r="AF39">
        <v>8.8740000000000006</v>
      </c>
      <c r="AG39">
        <v>17.7288</v>
      </c>
      <c r="AH39">
        <v>0</v>
      </c>
      <c r="AI39">
        <v>0</v>
      </c>
      <c r="AJ39">
        <v>0</v>
      </c>
      <c r="AK39">
        <v>51.013800000000003</v>
      </c>
      <c r="AL39">
        <v>20.916</v>
      </c>
      <c r="AM39">
        <v>0</v>
      </c>
      <c r="AN39">
        <v>0.65042</v>
      </c>
      <c r="AO39">
        <v>0</v>
      </c>
      <c r="AP39">
        <v>2.0495999999999999</v>
      </c>
      <c r="AQ39">
        <v>0</v>
      </c>
      <c r="AR39">
        <v>30.939599999999999</v>
      </c>
      <c r="AS39">
        <v>0</v>
      </c>
      <c r="AT39">
        <v>14.9968</v>
      </c>
      <c r="AU39">
        <v>0</v>
      </c>
      <c r="AV39">
        <v>0</v>
      </c>
      <c r="AW39">
        <v>16.29</v>
      </c>
      <c r="AX39">
        <v>0</v>
      </c>
      <c r="AY39">
        <v>0</v>
      </c>
      <c r="AZ39">
        <v>0</v>
      </c>
      <c r="BA39">
        <f t="shared" si="0"/>
        <v>2731.2421720000002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16.29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125.58750000000001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18.229800000000001</v>
      </c>
      <c r="AE40">
        <v>28.225999999999999</v>
      </c>
      <c r="AF40">
        <v>8.8740000000000006</v>
      </c>
      <c r="AG40">
        <v>17.7288</v>
      </c>
      <c r="AH40">
        <v>0</v>
      </c>
      <c r="AI40">
        <v>0</v>
      </c>
      <c r="AJ40">
        <v>0</v>
      </c>
      <c r="AK40">
        <v>51.013800000000003</v>
      </c>
      <c r="AL40">
        <v>20.916</v>
      </c>
      <c r="AM40">
        <v>0</v>
      </c>
      <c r="AN40">
        <v>0.65042</v>
      </c>
      <c r="AO40">
        <v>0</v>
      </c>
      <c r="AP40">
        <v>2.0495999999999999</v>
      </c>
      <c r="AQ40">
        <v>0</v>
      </c>
      <c r="AR40">
        <v>30.939599999999999</v>
      </c>
      <c r="AS40">
        <v>0</v>
      </c>
      <c r="AT40">
        <v>14.9968</v>
      </c>
      <c r="AU40">
        <v>0</v>
      </c>
      <c r="AV40">
        <v>0</v>
      </c>
      <c r="AW40">
        <v>16.29</v>
      </c>
      <c r="AX40">
        <v>0</v>
      </c>
      <c r="AY40">
        <v>0</v>
      </c>
      <c r="AZ40">
        <v>0</v>
      </c>
      <c r="BA40">
        <f t="shared" si="0"/>
        <v>2731.2421720000002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16.29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125.58750000000001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18.229800000000001</v>
      </c>
      <c r="AE41">
        <v>28.225999999999999</v>
      </c>
      <c r="AF41">
        <v>8.8740000000000006</v>
      </c>
      <c r="AG41">
        <v>17.7288</v>
      </c>
      <c r="AH41">
        <v>0</v>
      </c>
      <c r="AI41">
        <v>0</v>
      </c>
      <c r="AJ41">
        <v>0</v>
      </c>
      <c r="AK41">
        <v>51.013800000000003</v>
      </c>
      <c r="AL41">
        <v>20.916</v>
      </c>
      <c r="AM41">
        <v>0</v>
      </c>
      <c r="AN41">
        <v>0.65042</v>
      </c>
      <c r="AO41">
        <v>0</v>
      </c>
      <c r="AP41">
        <v>2.0495999999999999</v>
      </c>
      <c r="AQ41">
        <v>0</v>
      </c>
      <c r="AR41">
        <v>30.939599999999999</v>
      </c>
      <c r="AS41">
        <v>0</v>
      </c>
      <c r="AT41">
        <v>14.9968</v>
      </c>
      <c r="AU41">
        <v>0</v>
      </c>
      <c r="AV41">
        <v>0</v>
      </c>
      <c r="AW41">
        <v>16.29</v>
      </c>
      <c r="AX41">
        <v>0</v>
      </c>
      <c r="AY41">
        <v>0</v>
      </c>
      <c r="AZ41">
        <v>0</v>
      </c>
      <c r="BA41">
        <f t="shared" si="0"/>
        <v>2731.2421720000002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16.29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125.58750000000001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13.0634</v>
      </c>
      <c r="AC42">
        <v>9.6778399999999998</v>
      </c>
      <c r="AD42">
        <v>9.1149000000000004</v>
      </c>
      <c r="AE42">
        <v>28.225999999999999</v>
      </c>
      <c r="AF42">
        <v>8.8740000000000006</v>
      </c>
      <c r="AG42">
        <v>17.7288</v>
      </c>
      <c r="AH42">
        <v>0</v>
      </c>
      <c r="AI42">
        <v>0</v>
      </c>
      <c r="AJ42">
        <v>0</v>
      </c>
      <c r="AK42">
        <v>51.013800000000003</v>
      </c>
      <c r="AL42">
        <v>20.916</v>
      </c>
      <c r="AM42">
        <v>0</v>
      </c>
      <c r="AN42">
        <v>0.65042</v>
      </c>
      <c r="AO42">
        <v>0</v>
      </c>
      <c r="AP42">
        <v>2.0495999999999999</v>
      </c>
      <c r="AQ42">
        <v>0</v>
      </c>
      <c r="AR42">
        <v>30.939599999999999</v>
      </c>
      <c r="AS42">
        <v>0</v>
      </c>
      <c r="AT42">
        <v>14.9968</v>
      </c>
      <c r="AU42">
        <v>0</v>
      </c>
      <c r="AV42">
        <v>0</v>
      </c>
      <c r="AW42">
        <v>16.29</v>
      </c>
      <c r="AX42">
        <v>0</v>
      </c>
      <c r="AY42">
        <v>0</v>
      </c>
      <c r="AZ42">
        <v>0</v>
      </c>
      <c r="BA42">
        <f t="shared" si="0"/>
        <v>2722.1272720000002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16.29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125.58750000000001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9.1149000000000004</v>
      </c>
      <c r="AE43">
        <v>28.225999999999999</v>
      </c>
      <c r="AF43">
        <v>8.8740000000000006</v>
      </c>
      <c r="AG43">
        <v>17.7288</v>
      </c>
      <c r="AH43">
        <v>0</v>
      </c>
      <c r="AI43">
        <v>0</v>
      </c>
      <c r="AJ43">
        <v>0</v>
      </c>
      <c r="AK43">
        <v>51.013800000000003</v>
      </c>
      <c r="AL43">
        <v>20.916</v>
      </c>
      <c r="AM43">
        <v>0</v>
      </c>
      <c r="AN43">
        <v>0.65042</v>
      </c>
      <c r="AO43">
        <v>0</v>
      </c>
      <c r="AP43">
        <v>6.5331000000000001</v>
      </c>
      <c r="AQ43">
        <v>0</v>
      </c>
      <c r="AR43">
        <v>30.939599999999999</v>
      </c>
      <c r="AS43">
        <v>0</v>
      </c>
      <c r="AT43">
        <v>14.9968</v>
      </c>
      <c r="AU43">
        <v>0</v>
      </c>
      <c r="AV43">
        <v>0</v>
      </c>
      <c r="AW43">
        <v>16.29</v>
      </c>
      <c r="AX43">
        <v>0</v>
      </c>
      <c r="AY43">
        <v>0</v>
      </c>
      <c r="AZ43">
        <v>0</v>
      </c>
      <c r="BA43">
        <f t="shared" si="0"/>
        <v>2726.6107720000005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16.29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125.58750000000001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13.0634</v>
      </c>
      <c r="AC44">
        <v>9.6778399999999998</v>
      </c>
      <c r="AD44">
        <v>0</v>
      </c>
      <c r="AE44">
        <v>28.225999999999999</v>
      </c>
      <c r="AF44">
        <v>8.8740000000000006</v>
      </c>
      <c r="AG44">
        <v>17.7288</v>
      </c>
      <c r="AH44">
        <v>0</v>
      </c>
      <c r="AI44">
        <v>0</v>
      </c>
      <c r="AJ44">
        <v>0</v>
      </c>
      <c r="AK44">
        <v>51.013800000000003</v>
      </c>
      <c r="AL44">
        <v>20.916</v>
      </c>
      <c r="AM44">
        <v>0</v>
      </c>
      <c r="AN44">
        <v>0.65042</v>
      </c>
      <c r="AO44">
        <v>0</v>
      </c>
      <c r="AP44">
        <v>6.5331000000000001</v>
      </c>
      <c r="AQ44">
        <v>0</v>
      </c>
      <c r="AR44">
        <v>30.939599999999999</v>
      </c>
      <c r="AS44">
        <v>0</v>
      </c>
      <c r="AT44">
        <v>14.9968</v>
      </c>
      <c r="AU44">
        <v>0</v>
      </c>
      <c r="AV44">
        <v>0</v>
      </c>
      <c r="AW44">
        <v>16.29</v>
      </c>
      <c r="AX44">
        <v>0</v>
      </c>
      <c r="AY44">
        <v>0</v>
      </c>
      <c r="AZ44">
        <v>0</v>
      </c>
      <c r="BA44">
        <f t="shared" si="0"/>
        <v>2717.4958720000004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16.29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125.58750000000001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13.0634</v>
      </c>
      <c r="AC45">
        <v>9.6778399999999998</v>
      </c>
      <c r="AD45">
        <v>0</v>
      </c>
      <c r="AE45">
        <v>28.225999999999999</v>
      </c>
      <c r="AF45">
        <v>8.8740000000000006</v>
      </c>
      <c r="AG45">
        <v>17.7288</v>
      </c>
      <c r="AH45">
        <v>0</v>
      </c>
      <c r="AI45">
        <v>0</v>
      </c>
      <c r="AJ45">
        <v>0</v>
      </c>
      <c r="AK45">
        <v>51.013800000000003</v>
      </c>
      <c r="AL45">
        <v>20.916</v>
      </c>
      <c r="AM45">
        <v>0</v>
      </c>
      <c r="AN45">
        <v>0.65042</v>
      </c>
      <c r="AO45">
        <v>0</v>
      </c>
      <c r="AP45">
        <v>6.5331000000000001</v>
      </c>
      <c r="AQ45">
        <v>0</v>
      </c>
      <c r="AR45">
        <v>30.939599999999999</v>
      </c>
      <c r="AS45">
        <v>0</v>
      </c>
      <c r="AT45">
        <v>14.9968</v>
      </c>
      <c r="AU45">
        <v>0</v>
      </c>
      <c r="AV45">
        <v>0</v>
      </c>
      <c r="AW45">
        <v>16.29</v>
      </c>
      <c r="AX45">
        <v>0</v>
      </c>
      <c r="AY45">
        <v>0</v>
      </c>
      <c r="AZ45">
        <v>0</v>
      </c>
      <c r="BA45">
        <f t="shared" si="0"/>
        <v>2717.4958720000004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16.29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125.58750000000001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13.0634</v>
      </c>
      <c r="AC46">
        <v>9.6778399999999998</v>
      </c>
      <c r="AD46">
        <v>0</v>
      </c>
      <c r="AE46">
        <v>28.225999999999999</v>
      </c>
      <c r="AF46">
        <v>8.8740000000000006</v>
      </c>
      <c r="AG46">
        <v>17.7288</v>
      </c>
      <c r="AH46">
        <v>0</v>
      </c>
      <c r="AI46">
        <v>0</v>
      </c>
      <c r="AJ46">
        <v>0</v>
      </c>
      <c r="AK46">
        <v>51.013800000000003</v>
      </c>
      <c r="AL46">
        <v>46.48</v>
      </c>
      <c r="AM46">
        <v>0</v>
      </c>
      <c r="AN46">
        <v>0.65042</v>
      </c>
      <c r="AO46">
        <v>0</v>
      </c>
      <c r="AP46">
        <v>6.5331000000000001</v>
      </c>
      <c r="AQ46">
        <v>0</v>
      </c>
      <c r="AR46">
        <v>30.939599999999999</v>
      </c>
      <c r="AS46">
        <v>0</v>
      </c>
      <c r="AT46">
        <v>14.9968</v>
      </c>
      <c r="AU46">
        <v>0</v>
      </c>
      <c r="AV46">
        <v>0</v>
      </c>
      <c r="AW46">
        <v>16.29</v>
      </c>
      <c r="AX46">
        <v>0</v>
      </c>
      <c r="AY46">
        <v>0</v>
      </c>
      <c r="AZ46">
        <v>0</v>
      </c>
      <c r="BA46">
        <f t="shared" si="0"/>
        <v>2743.0598720000003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16.29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125.58750000000001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0</v>
      </c>
      <c r="AA47">
        <v>0</v>
      </c>
      <c r="AB47">
        <v>13.0634</v>
      </c>
      <c r="AC47">
        <v>9.6778399999999998</v>
      </c>
      <c r="AD47">
        <v>0</v>
      </c>
      <c r="AE47">
        <v>28.225999999999999</v>
      </c>
      <c r="AF47">
        <v>8.8740000000000006</v>
      </c>
      <c r="AG47">
        <v>17.7288</v>
      </c>
      <c r="AH47">
        <v>0</v>
      </c>
      <c r="AI47">
        <v>0</v>
      </c>
      <c r="AJ47">
        <v>0</v>
      </c>
      <c r="AK47">
        <v>51.013800000000003</v>
      </c>
      <c r="AL47">
        <v>80.177999999999997</v>
      </c>
      <c r="AM47">
        <v>0</v>
      </c>
      <c r="AN47">
        <v>0.66954999999999998</v>
      </c>
      <c r="AO47">
        <v>0</v>
      </c>
      <c r="AP47">
        <v>2.0495999999999999</v>
      </c>
      <c r="AQ47">
        <v>0</v>
      </c>
      <c r="AR47">
        <v>30.939599999999999</v>
      </c>
      <c r="AS47">
        <v>0</v>
      </c>
      <c r="AT47">
        <v>14.9968</v>
      </c>
      <c r="AU47">
        <v>0</v>
      </c>
      <c r="AV47">
        <v>0</v>
      </c>
      <c r="AW47">
        <v>16.29</v>
      </c>
      <c r="AX47">
        <v>0</v>
      </c>
      <c r="AY47">
        <v>0</v>
      </c>
      <c r="AZ47">
        <v>0</v>
      </c>
      <c r="BA47">
        <f t="shared" si="0"/>
        <v>2759.1859020000002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16.29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0</v>
      </c>
      <c r="AA48">
        <v>0</v>
      </c>
      <c r="AB48">
        <v>13.0634</v>
      </c>
      <c r="AC48">
        <v>9.6778399999999998</v>
      </c>
      <c r="AD48">
        <v>0</v>
      </c>
      <c r="AE48">
        <v>28.225999999999999</v>
      </c>
      <c r="AF48">
        <v>8.8740000000000006</v>
      </c>
      <c r="AG48">
        <v>17.7288</v>
      </c>
      <c r="AH48">
        <v>0</v>
      </c>
      <c r="AI48">
        <v>0</v>
      </c>
      <c r="AJ48">
        <v>0</v>
      </c>
      <c r="AK48">
        <v>51.013800000000003</v>
      </c>
      <c r="AL48">
        <v>80.177999999999997</v>
      </c>
      <c r="AM48">
        <v>0</v>
      </c>
      <c r="AN48">
        <v>0.66954999999999998</v>
      </c>
      <c r="AO48">
        <v>0</v>
      </c>
      <c r="AP48">
        <v>2.0495999999999999</v>
      </c>
      <c r="AQ48">
        <v>0</v>
      </c>
      <c r="AR48">
        <v>30.939599999999999</v>
      </c>
      <c r="AS48">
        <v>0</v>
      </c>
      <c r="AT48">
        <v>14.9968</v>
      </c>
      <c r="AU48">
        <v>0</v>
      </c>
      <c r="AV48">
        <v>0</v>
      </c>
      <c r="AW48">
        <v>16.29</v>
      </c>
      <c r="AX48">
        <v>0</v>
      </c>
      <c r="AY48">
        <v>0</v>
      </c>
      <c r="AZ48">
        <v>0</v>
      </c>
      <c r="BA48">
        <f t="shared" si="0"/>
        <v>2759.1859020000002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16.29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0</v>
      </c>
      <c r="AE49">
        <v>28.225999999999999</v>
      </c>
      <c r="AF49">
        <v>8.8740000000000006</v>
      </c>
      <c r="AG49">
        <v>17.7288</v>
      </c>
      <c r="AH49">
        <v>0</v>
      </c>
      <c r="AI49">
        <v>0</v>
      </c>
      <c r="AJ49">
        <v>0</v>
      </c>
      <c r="AK49">
        <v>51.013800000000003</v>
      </c>
      <c r="AL49">
        <v>80.177999999999997</v>
      </c>
      <c r="AM49">
        <v>0</v>
      </c>
      <c r="AN49">
        <v>0.66954999999999998</v>
      </c>
      <c r="AO49">
        <v>0</v>
      </c>
      <c r="AP49">
        <v>6.5331000000000001</v>
      </c>
      <c r="AQ49">
        <v>0</v>
      </c>
      <c r="AR49">
        <v>30.939599999999999</v>
      </c>
      <c r="AS49">
        <v>0</v>
      </c>
      <c r="AT49">
        <v>14.9968</v>
      </c>
      <c r="AU49">
        <v>0</v>
      </c>
      <c r="AV49">
        <v>0</v>
      </c>
      <c r="AW49">
        <v>16.29</v>
      </c>
      <c r="AX49">
        <v>0</v>
      </c>
      <c r="AY49">
        <v>0</v>
      </c>
      <c r="AZ49">
        <v>0</v>
      </c>
      <c r="BA49">
        <f t="shared" si="0"/>
        <v>2763.6694020000004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16.29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0</v>
      </c>
      <c r="AE50">
        <v>28.225999999999999</v>
      </c>
      <c r="AF50">
        <v>8.8740000000000006</v>
      </c>
      <c r="AG50">
        <v>17.7288</v>
      </c>
      <c r="AH50">
        <v>0</v>
      </c>
      <c r="AI50">
        <v>0</v>
      </c>
      <c r="AJ50">
        <v>0</v>
      </c>
      <c r="AK50">
        <v>51.013800000000003</v>
      </c>
      <c r="AL50">
        <v>80.177999999999997</v>
      </c>
      <c r="AM50">
        <v>0</v>
      </c>
      <c r="AN50">
        <v>0.66954999999999998</v>
      </c>
      <c r="AO50">
        <v>0</v>
      </c>
      <c r="AP50">
        <v>6.5331000000000001</v>
      </c>
      <c r="AQ50">
        <v>0</v>
      </c>
      <c r="AR50">
        <v>30.939599999999999</v>
      </c>
      <c r="AS50">
        <v>0</v>
      </c>
      <c r="AT50">
        <v>14.9968</v>
      </c>
      <c r="AU50">
        <v>0</v>
      </c>
      <c r="AV50">
        <v>0</v>
      </c>
      <c r="AW50">
        <v>16.29</v>
      </c>
      <c r="AX50">
        <v>0</v>
      </c>
      <c r="AY50">
        <v>0</v>
      </c>
      <c r="AZ50">
        <v>0</v>
      </c>
      <c r="BA50">
        <f t="shared" si="0"/>
        <v>2763.6694020000004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16.29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0</v>
      </c>
      <c r="AE51">
        <v>28.225999999999999</v>
      </c>
      <c r="AF51">
        <v>8.8740000000000006</v>
      </c>
      <c r="AG51">
        <v>17.7288</v>
      </c>
      <c r="AH51">
        <v>0</v>
      </c>
      <c r="AI51">
        <v>0</v>
      </c>
      <c r="AJ51">
        <v>0</v>
      </c>
      <c r="AK51">
        <v>51.013800000000003</v>
      </c>
      <c r="AL51">
        <v>80.177999999999997</v>
      </c>
      <c r="AM51">
        <v>0</v>
      </c>
      <c r="AN51">
        <v>0.66954999999999998</v>
      </c>
      <c r="AO51">
        <v>0</v>
      </c>
      <c r="AP51">
        <v>2.0495999999999999</v>
      </c>
      <c r="AQ51">
        <v>0</v>
      </c>
      <c r="AR51">
        <v>30.939599999999999</v>
      </c>
      <c r="AS51">
        <v>0</v>
      </c>
      <c r="AT51">
        <v>14.9968</v>
      </c>
      <c r="AU51">
        <v>0</v>
      </c>
      <c r="AV51">
        <v>0</v>
      </c>
      <c r="AW51">
        <v>16.29</v>
      </c>
      <c r="AX51">
        <v>0</v>
      </c>
      <c r="AY51">
        <v>0</v>
      </c>
      <c r="AZ51">
        <v>0</v>
      </c>
      <c r="BA51">
        <f t="shared" si="0"/>
        <v>2759.1859020000002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16.29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0</v>
      </c>
      <c r="AE52">
        <v>28.225999999999999</v>
      </c>
      <c r="AF52">
        <v>8.8740000000000006</v>
      </c>
      <c r="AG52">
        <v>17.7288</v>
      </c>
      <c r="AH52">
        <v>0</v>
      </c>
      <c r="AI52">
        <v>0</v>
      </c>
      <c r="AJ52">
        <v>0</v>
      </c>
      <c r="AK52">
        <v>51.013800000000003</v>
      </c>
      <c r="AL52">
        <v>80.177999999999997</v>
      </c>
      <c r="AM52">
        <v>0</v>
      </c>
      <c r="AN52">
        <v>0.66954999999999998</v>
      </c>
      <c r="AO52">
        <v>0</v>
      </c>
      <c r="AP52">
        <v>2.0495999999999999</v>
      </c>
      <c r="AQ52">
        <v>0</v>
      </c>
      <c r="AR52">
        <v>30.939599999999999</v>
      </c>
      <c r="AS52">
        <v>0</v>
      </c>
      <c r="AT52">
        <v>14.9968</v>
      </c>
      <c r="AU52">
        <v>0</v>
      </c>
      <c r="AV52">
        <v>0</v>
      </c>
      <c r="AW52">
        <v>16.29</v>
      </c>
      <c r="AX52">
        <v>0</v>
      </c>
      <c r="AY52">
        <v>0</v>
      </c>
      <c r="AZ52">
        <v>0</v>
      </c>
      <c r="BA52">
        <f t="shared" si="0"/>
        <v>2759.1859020000002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16.29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28.225999999999999</v>
      </c>
      <c r="AF53">
        <v>8.8740000000000006</v>
      </c>
      <c r="AG53">
        <v>17.7288</v>
      </c>
      <c r="AH53">
        <v>0</v>
      </c>
      <c r="AI53">
        <v>0</v>
      </c>
      <c r="AJ53">
        <v>0</v>
      </c>
      <c r="AK53">
        <v>51.013800000000003</v>
      </c>
      <c r="AL53">
        <v>46.48</v>
      </c>
      <c r="AM53">
        <v>0</v>
      </c>
      <c r="AN53">
        <v>0.66954999999999998</v>
      </c>
      <c r="AO53">
        <v>0</v>
      </c>
      <c r="AP53">
        <v>2.0495999999999999</v>
      </c>
      <c r="AQ53">
        <v>0</v>
      </c>
      <c r="AR53">
        <v>30.939599999999999</v>
      </c>
      <c r="AS53">
        <v>0</v>
      </c>
      <c r="AT53">
        <v>14.9968</v>
      </c>
      <c r="AU53">
        <v>0</v>
      </c>
      <c r="AV53">
        <v>0</v>
      </c>
      <c r="AW53">
        <v>16.29</v>
      </c>
      <c r="AX53">
        <v>0</v>
      </c>
      <c r="AY53">
        <v>0</v>
      </c>
      <c r="AZ53">
        <v>0</v>
      </c>
      <c r="BA53">
        <f t="shared" si="0"/>
        <v>2702.7466620000005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16.29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28.225999999999999</v>
      </c>
      <c r="AF54">
        <v>8.8740000000000006</v>
      </c>
      <c r="AG54">
        <v>17.7288</v>
      </c>
      <c r="AH54">
        <v>0</v>
      </c>
      <c r="AI54">
        <v>0</v>
      </c>
      <c r="AJ54">
        <v>0</v>
      </c>
      <c r="AK54">
        <v>51.013800000000003</v>
      </c>
      <c r="AL54">
        <v>34.86</v>
      </c>
      <c r="AM54">
        <v>0</v>
      </c>
      <c r="AN54">
        <v>0.66954999999999998</v>
      </c>
      <c r="AO54">
        <v>0</v>
      </c>
      <c r="AP54">
        <v>2.0495999999999999</v>
      </c>
      <c r="AQ54">
        <v>0</v>
      </c>
      <c r="AR54">
        <v>30.939599999999999</v>
      </c>
      <c r="AS54">
        <v>0</v>
      </c>
      <c r="AT54">
        <v>14.9968</v>
      </c>
      <c r="AU54">
        <v>0</v>
      </c>
      <c r="AV54">
        <v>0</v>
      </c>
      <c r="AW54">
        <v>16.29</v>
      </c>
      <c r="AX54">
        <v>0</v>
      </c>
      <c r="AY54">
        <v>0</v>
      </c>
      <c r="AZ54">
        <v>0</v>
      </c>
      <c r="BA54">
        <f t="shared" si="0"/>
        <v>2691.1266620000006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16.29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560.75250000000005</v>
      </c>
      <c r="M55">
        <v>92</v>
      </c>
      <c r="N55">
        <v>118.125</v>
      </c>
      <c r="O55">
        <v>123.66562500000001</v>
      </c>
      <c r="P55">
        <v>125.58750000000001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28.225999999999999</v>
      </c>
      <c r="AF55">
        <v>8.8740000000000006</v>
      </c>
      <c r="AG55">
        <v>17.7288</v>
      </c>
      <c r="AH55">
        <v>22.728000000000002</v>
      </c>
      <c r="AI55">
        <v>0</v>
      </c>
      <c r="AJ55">
        <v>0</v>
      </c>
      <c r="AK55">
        <v>51.013800000000003</v>
      </c>
      <c r="AL55">
        <v>34.86</v>
      </c>
      <c r="AM55">
        <v>0</v>
      </c>
      <c r="AN55">
        <v>0.66954999999999998</v>
      </c>
      <c r="AO55">
        <v>0</v>
      </c>
      <c r="AP55">
        <v>2.0495999999999999</v>
      </c>
      <c r="AQ55">
        <v>0</v>
      </c>
      <c r="AR55">
        <v>30.939599999999999</v>
      </c>
      <c r="AS55">
        <v>0</v>
      </c>
      <c r="AT55">
        <v>14.9968</v>
      </c>
      <c r="AU55">
        <v>0</v>
      </c>
      <c r="AV55">
        <v>0</v>
      </c>
      <c r="AW55">
        <v>16.29</v>
      </c>
      <c r="AX55">
        <v>0</v>
      </c>
      <c r="AY55">
        <v>0</v>
      </c>
      <c r="AZ55">
        <v>0</v>
      </c>
      <c r="BA55">
        <f t="shared" si="0"/>
        <v>2621.454662000001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16.29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560.75250000000005</v>
      </c>
      <c r="M56">
        <v>92</v>
      </c>
      <c r="N56">
        <v>118.125</v>
      </c>
      <c r="O56">
        <v>123.66562500000001</v>
      </c>
      <c r="P56">
        <v>125.58750000000001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28.225999999999999</v>
      </c>
      <c r="AF56">
        <v>8.8740000000000006</v>
      </c>
      <c r="AG56">
        <v>17.7288</v>
      </c>
      <c r="AH56">
        <v>46.781799999999997</v>
      </c>
      <c r="AI56">
        <v>0</v>
      </c>
      <c r="AJ56">
        <v>0</v>
      </c>
      <c r="AK56">
        <v>51.013800000000003</v>
      </c>
      <c r="AL56">
        <v>34.86</v>
      </c>
      <c r="AM56">
        <v>0</v>
      </c>
      <c r="AN56">
        <v>0.66954999999999998</v>
      </c>
      <c r="AO56">
        <v>0</v>
      </c>
      <c r="AP56">
        <v>2.0495999999999999</v>
      </c>
      <c r="AQ56">
        <v>0</v>
      </c>
      <c r="AR56">
        <v>30.939599999999999</v>
      </c>
      <c r="AS56">
        <v>0</v>
      </c>
      <c r="AT56">
        <v>14.9968</v>
      </c>
      <c r="AU56">
        <v>0</v>
      </c>
      <c r="AV56">
        <v>0</v>
      </c>
      <c r="AW56">
        <v>16.29</v>
      </c>
      <c r="AX56">
        <v>0</v>
      </c>
      <c r="AY56">
        <v>0</v>
      </c>
      <c r="AZ56">
        <v>0</v>
      </c>
      <c r="BA56">
        <f t="shared" si="0"/>
        <v>2652.0622620000013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16.29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560.75250000000005</v>
      </c>
      <c r="M57">
        <v>92</v>
      </c>
      <c r="N57">
        <v>118.125</v>
      </c>
      <c r="O57">
        <v>123.66562500000001</v>
      </c>
      <c r="P57">
        <v>125.58750000000001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28.225999999999999</v>
      </c>
      <c r="AF57">
        <v>8.8740000000000006</v>
      </c>
      <c r="AG57">
        <v>17.7288</v>
      </c>
      <c r="AH57">
        <v>46.781799999999997</v>
      </c>
      <c r="AI57">
        <v>0</v>
      </c>
      <c r="AJ57">
        <v>0</v>
      </c>
      <c r="AK57">
        <v>51.013800000000003</v>
      </c>
      <c r="AL57">
        <v>34.86</v>
      </c>
      <c r="AM57">
        <v>0</v>
      </c>
      <c r="AN57">
        <v>0.66954999999999998</v>
      </c>
      <c r="AO57">
        <v>0</v>
      </c>
      <c r="AP57">
        <v>2.0495999999999999</v>
      </c>
      <c r="AQ57">
        <v>0</v>
      </c>
      <c r="AR57">
        <v>30.939599999999999</v>
      </c>
      <c r="AS57">
        <v>0</v>
      </c>
      <c r="AT57">
        <v>14.9968</v>
      </c>
      <c r="AU57">
        <v>0</v>
      </c>
      <c r="AV57">
        <v>0</v>
      </c>
      <c r="AW57">
        <v>16.29</v>
      </c>
      <c r="AX57">
        <v>0</v>
      </c>
      <c r="AY57">
        <v>0</v>
      </c>
      <c r="AZ57">
        <v>0</v>
      </c>
      <c r="BA57">
        <f t="shared" si="0"/>
        <v>2652.0622620000013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16.29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560.75250000000005</v>
      </c>
      <c r="M58">
        <v>92</v>
      </c>
      <c r="N58">
        <v>118.125</v>
      </c>
      <c r="O58">
        <v>123.66562500000001</v>
      </c>
      <c r="P58">
        <v>125.58750000000001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28.225999999999999</v>
      </c>
      <c r="AF58">
        <v>8.8740000000000006</v>
      </c>
      <c r="AG58">
        <v>17.7288</v>
      </c>
      <c r="AH58">
        <v>46.781799999999997</v>
      </c>
      <c r="AI58">
        <v>0</v>
      </c>
      <c r="AJ58">
        <v>0</v>
      </c>
      <c r="AK58">
        <v>51.013800000000003</v>
      </c>
      <c r="AL58">
        <v>34.86</v>
      </c>
      <c r="AM58">
        <v>5.2786799999999996</v>
      </c>
      <c r="AN58">
        <v>0.66954999999999998</v>
      </c>
      <c r="AO58">
        <v>0</v>
      </c>
      <c r="AP58">
        <v>2.0495999999999999</v>
      </c>
      <c r="AQ58">
        <v>9.7650000000000006</v>
      </c>
      <c r="AR58">
        <v>30.939599999999999</v>
      </c>
      <c r="AS58">
        <v>0</v>
      </c>
      <c r="AT58">
        <v>14.9968</v>
      </c>
      <c r="AU58">
        <v>0</v>
      </c>
      <c r="AV58">
        <v>0</v>
      </c>
      <c r="AW58">
        <v>16.29</v>
      </c>
      <c r="AX58">
        <v>0</v>
      </c>
      <c r="AY58">
        <v>0</v>
      </c>
      <c r="AZ58">
        <v>0</v>
      </c>
      <c r="BA58">
        <f t="shared" si="0"/>
        <v>2667.1059420000011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14.661</v>
      </c>
      <c r="G59">
        <v>1.629</v>
      </c>
      <c r="H59">
        <v>0</v>
      </c>
      <c r="I59">
        <v>0</v>
      </c>
      <c r="J59">
        <v>0</v>
      </c>
      <c r="K59">
        <v>686.77995799999997</v>
      </c>
      <c r="L59">
        <v>560.75250000000005</v>
      </c>
      <c r="M59">
        <v>92</v>
      </c>
      <c r="N59">
        <v>118.125</v>
      </c>
      <c r="O59">
        <v>123.66562500000001</v>
      </c>
      <c r="P59">
        <v>125.58750000000001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14.04936</v>
      </c>
      <c r="AB59">
        <v>0</v>
      </c>
      <c r="AC59">
        <v>0</v>
      </c>
      <c r="AD59">
        <v>0</v>
      </c>
      <c r="AE59">
        <v>28.225999999999999</v>
      </c>
      <c r="AF59">
        <v>8.8740000000000006</v>
      </c>
      <c r="AG59">
        <v>17.7288</v>
      </c>
      <c r="AH59">
        <v>46.781799999999997</v>
      </c>
      <c r="AI59">
        <v>0</v>
      </c>
      <c r="AJ59">
        <v>0</v>
      </c>
      <c r="AK59">
        <v>51.013800000000003</v>
      </c>
      <c r="AL59">
        <v>34.86</v>
      </c>
      <c r="AM59">
        <v>5.2786799999999996</v>
      </c>
      <c r="AN59">
        <v>0.66954999999999998</v>
      </c>
      <c r="AO59">
        <v>0</v>
      </c>
      <c r="AP59">
        <v>2.0495999999999999</v>
      </c>
      <c r="AQ59">
        <v>10.521000000000001</v>
      </c>
      <c r="AR59">
        <v>31.612200000000001</v>
      </c>
      <c r="AS59">
        <v>0</v>
      </c>
      <c r="AT59">
        <v>14.9968</v>
      </c>
      <c r="AU59">
        <v>0</v>
      </c>
      <c r="AV59">
        <v>0</v>
      </c>
      <c r="AW59">
        <v>16.29</v>
      </c>
      <c r="AX59">
        <v>0</v>
      </c>
      <c r="AY59">
        <v>0</v>
      </c>
      <c r="AZ59">
        <v>0</v>
      </c>
      <c r="BA59">
        <f t="shared" si="0"/>
        <v>2682.5839020000012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14.661</v>
      </c>
      <c r="G60">
        <v>1.629</v>
      </c>
      <c r="H60">
        <v>0</v>
      </c>
      <c r="I60">
        <v>0</v>
      </c>
      <c r="J60">
        <v>0</v>
      </c>
      <c r="K60">
        <v>686.77995799999997</v>
      </c>
      <c r="L60">
        <v>560.75250000000005</v>
      </c>
      <c r="M60">
        <v>92</v>
      </c>
      <c r="N60">
        <v>118.125</v>
      </c>
      <c r="O60">
        <v>123.66562500000001</v>
      </c>
      <c r="P60">
        <v>125.58750000000001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13.1076</v>
      </c>
      <c r="AA60">
        <v>28.045000000000002</v>
      </c>
      <c r="AB60">
        <v>0</v>
      </c>
      <c r="AC60">
        <v>9.6778399999999998</v>
      </c>
      <c r="AD60">
        <v>0</v>
      </c>
      <c r="AE60">
        <v>28.225999999999999</v>
      </c>
      <c r="AF60">
        <v>8.8740000000000006</v>
      </c>
      <c r="AG60">
        <v>17.7288</v>
      </c>
      <c r="AH60">
        <v>66.290000000000006</v>
      </c>
      <c r="AI60">
        <v>0</v>
      </c>
      <c r="AJ60">
        <v>0</v>
      </c>
      <c r="AK60">
        <v>51.013800000000003</v>
      </c>
      <c r="AL60">
        <v>34.86</v>
      </c>
      <c r="AM60">
        <v>5.2786799999999996</v>
      </c>
      <c r="AN60">
        <v>0.66954999999999998</v>
      </c>
      <c r="AO60">
        <v>0</v>
      </c>
      <c r="AP60">
        <v>2.0495999999999999</v>
      </c>
      <c r="AQ60">
        <v>21.042000000000002</v>
      </c>
      <c r="AR60">
        <v>31.612200000000001</v>
      </c>
      <c r="AS60">
        <v>0</v>
      </c>
      <c r="AT60">
        <v>14.9968</v>
      </c>
      <c r="AU60">
        <v>0</v>
      </c>
      <c r="AV60">
        <v>0</v>
      </c>
      <c r="AW60">
        <v>16.29</v>
      </c>
      <c r="AX60">
        <v>0</v>
      </c>
      <c r="AY60">
        <v>0</v>
      </c>
      <c r="AZ60">
        <v>0</v>
      </c>
      <c r="BA60">
        <f t="shared" si="0"/>
        <v>2742.8403820000003</v>
      </c>
    </row>
    <row r="61" spans="1:53">
      <c r="A61" t="s">
        <v>103</v>
      </c>
      <c r="B61">
        <v>0</v>
      </c>
      <c r="C61">
        <v>0</v>
      </c>
      <c r="D61">
        <v>2.1</v>
      </c>
      <c r="E61">
        <v>0</v>
      </c>
      <c r="F61">
        <v>14.661</v>
      </c>
      <c r="G61">
        <v>1.629</v>
      </c>
      <c r="H61">
        <v>0</v>
      </c>
      <c r="I61">
        <v>0</v>
      </c>
      <c r="J61">
        <v>0</v>
      </c>
      <c r="K61">
        <v>686.77995799999997</v>
      </c>
      <c r="L61">
        <v>560.75250000000005</v>
      </c>
      <c r="M61">
        <v>92</v>
      </c>
      <c r="N61">
        <v>118.125</v>
      </c>
      <c r="O61">
        <v>123.66562500000001</v>
      </c>
      <c r="P61">
        <v>125.58750000000001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13.1076</v>
      </c>
      <c r="AA61">
        <v>28.045000000000002</v>
      </c>
      <c r="AB61">
        <v>13.0634</v>
      </c>
      <c r="AC61">
        <v>19.35568</v>
      </c>
      <c r="AD61">
        <v>0</v>
      </c>
      <c r="AE61">
        <v>28.225999999999999</v>
      </c>
      <c r="AF61">
        <v>8.8740000000000006</v>
      </c>
      <c r="AG61">
        <v>17.7288</v>
      </c>
      <c r="AH61">
        <v>70.172700000000006</v>
      </c>
      <c r="AI61">
        <v>0</v>
      </c>
      <c r="AJ61">
        <v>0</v>
      </c>
      <c r="AK61">
        <v>51.013800000000003</v>
      </c>
      <c r="AL61">
        <v>34.86</v>
      </c>
      <c r="AM61">
        <v>5.2786799999999996</v>
      </c>
      <c r="AN61">
        <v>0.66954999999999998</v>
      </c>
      <c r="AO61">
        <v>0</v>
      </c>
      <c r="AP61">
        <v>2.3058000000000001</v>
      </c>
      <c r="AQ61">
        <v>31.562999999999999</v>
      </c>
      <c r="AR61">
        <v>31.612200000000001</v>
      </c>
      <c r="AS61">
        <v>0</v>
      </c>
      <c r="AT61">
        <v>14.9968</v>
      </c>
      <c r="AU61">
        <v>0</v>
      </c>
      <c r="AV61">
        <v>0</v>
      </c>
      <c r="AW61">
        <v>16.29</v>
      </c>
      <c r="AX61">
        <v>0</v>
      </c>
      <c r="AY61">
        <v>0</v>
      </c>
      <c r="AZ61">
        <v>0</v>
      </c>
      <c r="BA61">
        <f t="shared" si="0"/>
        <v>2782.3415220000006</v>
      </c>
    </row>
    <row r="62" spans="1:53">
      <c r="A62" t="s">
        <v>104</v>
      </c>
      <c r="B62">
        <v>0</v>
      </c>
      <c r="C62">
        <v>0</v>
      </c>
      <c r="D62">
        <v>4.2</v>
      </c>
      <c r="E62">
        <v>0</v>
      </c>
      <c r="F62">
        <v>13.574999999999999</v>
      </c>
      <c r="G62">
        <v>2.7149999999999999</v>
      </c>
      <c r="H62">
        <v>0</v>
      </c>
      <c r="I62">
        <v>0</v>
      </c>
      <c r="J62">
        <v>0</v>
      </c>
      <c r="K62">
        <v>686.77995799999997</v>
      </c>
      <c r="L62">
        <v>560.75250000000005</v>
      </c>
      <c r="M62">
        <v>92</v>
      </c>
      <c r="N62">
        <v>118.125</v>
      </c>
      <c r="O62">
        <v>123.66562500000001</v>
      </c>
      <c r="P62">
        <v>125.58750000000001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13.1076</v>
      </c>
      <c r="AA62">
        <v>28.045000000000002</v>
      </c>
      <c r="AB62">
        <v>13.0634</v>
      </c>
      <c r="AC62">
        <v>19.35568</v>
      </c>
      <c r="AD62">
        <v>0</v>
      </c>
      <c r="AE62">
        <v>28.225999999999999</v>
      </c>
      <c r="AF62">
        <v>8.8740000000000006</v>
      </c>
      <c r="AG62">
        <v>17.7288</v>
      </c>
      <c r="AH62">
        <v>70.172700000000006</v>
      </c>
      <c r="AI62">
        <v>0</v>
      </c>
      <c r="AJ62">
        <v>0</v>
      </c>
      <c r="AK62">
        <v>51.013800000000003</v>
      </c>
      <c r="AL62">
        <v>34.86</v>
      </c>
      <c r="AM62">
        <v>5.2786799999999996</v>
      </c>
      <c r="AN62">
        <v>0.66954999999999998</v>
      </c>
      <c r="AO62">
        <v>0</v>
      </c>
      <c r="AP62">
        <v>2.3058000000000001</v>
      </c>
      <c r="AQ62">
        <v>31.562999999999999</v>
      </c>
      <c r="AR62">
        <v>31.612200000000001</v>
      </c>
      <c r="AS62">
        <v>0</v>
      </c>
      <c r="AT62">
        <v>14.9968</v>
      </c>
      <c r="AU62">
        <v>0</v>
      </c>
      <c r="AV62">
        <v>0</v>
      </c>
      <c r="AW62">
        <v>16.29</v>
      </c>
      <c r="AX62">
        <v>0</v>
      </c>
      <c r="AY62">
        <v>0</v>
      </c>
      <c r="AZ62">
        <v>0</v>
      </c>
      <c r="BA62">
        <f t="shared" si="0"/>
        <v>2784.441522000001</v>
      </c>
    </row>
    <row r="63" spans="1:53">
      <c r="A63" t="s">
        <v>105</v>
      </c>
      <c r="B63">
        <v>0</v>
      </c>
      <c r="C63">
        <v>0</v>
      </c>
      <c r="D63">
        <v>4.2</v>
      </c>
      <c r="E63">
        <v>0</v>
      </c>
      <c r="F63">
        <v>11.946</v>
      </c>
      <c r="G63">
        <v>4.3440000000000003</v>
      </c>
      <c r="H63">
        <v>0</v>
      </c>
      <c r="I63">
        <v>0</v>
      </c>
      <c r="J63">
        <v>0</v>
      </c>
      <c r="K63">
        <v>686.77995799999997</v>
      </c>
      <c r="L63">
        <v>560.75250000000005</v>
      </c>
      <c r="M63">
        <v>92</v>
      </c>
      <c r="N63">
        <v>118.125</v>
      </c>
      <c r="O63">
        <v>123.66562500000001</v>
      </c>
      <c r="P63">
        <v>125.58750000000001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13.1076</v>
      </c>
      <c r="AA63">
        <v>28.045000000000002</v>
      </c>
      <c r="AB63">
        <v>13.0634</v>
      </c>
      <c r="AC63">
        <v>19.35568</v>
      </c>
      <c r="AD63">
        <v>0</v>
      </c>
      <c r="AE63">
        <v>28.225999999999999</v>
      </c>
      <c r="AF63">
        <v>8.8740000000000006</v>
      </c>
      <c r="AG63">
        <v>17.7288</v>
      </c>
      <c r="AH63">
        <v>70.172700000000006</v>
      </c>
      <c r="AI63">
        <v>0</v>
      </c>
      <c r="AJ63">
        <v>0</v>
      </c>
      <c r="AK63">
        <v>51.013800000000003</v>
      </c>
      <c r="AL63">
        <v>34.86</v>
      </c>
      <c r="AM63">
        <v>5.2786799999999996</v>
      </c>
      <c r="AN63">
        <v>0.66954999999999998</v>
      </c>
      <c r="AO63">
        <v>0</v>
      </c>
      <c r="AP63">
        <v>2.3058000000000001</v>
      </c>
      <c r="AQ63">
        <v>31.562999999999999</v>
      </c>
      <c r="AR63">
        <v>31.612200000000001</v>
      </c>
      <c r="AS63">
        <v>0</v>
      </c>
      <c r="AT63">
        <v>14.9968</v>
      </c>
      <c r="AU63">
        <v>0</v>
      </c>
      <c r="AV63">
        <v>0</v>
      </c>
      <c r="AW63">
        <v>16.29</v>
      </c>
      <c r="AX63">
        <v>0</v>
      </c>
      <c r="AY63">
        <v>0</v>
      </c>
      <c r="AZ63">
        <v>0</v>
      </c>
      <c r="BA63">
        <f t="shared" si="0"/>
        <v>2784.441522000001</v>
      </c>
    </row>
    <row r="64" spans="1:53">
      <c r="A64" t="s">
        <v>106</v>
      </c>
      <c r="B64">
        <v>0</v>
      </c>
      <c r="C64">
        <v>7.875</v>
      </c>
      <c r="D64">
        <v>0</v>
      </c>
      <c r="E64">
        <v>0</v>
      </c>
      <c r="F64">
        <v>10.86</v>
      </c>
      <c r="G64">
        <v>5.43</v>
      </c>
      <c r="H64">
        <v>0</v>
      </c>
      <c r="I64">
        <v>0</v>
      </c>
      <c r="J64">
        <v>0</v>
      </c>
      <c r="K64">
        <v>686.77995799999997</v>
      </c>
      <c r="L64">
        <v>560.75250000000005</v>
      </c>
      <c r="M64">
        <v>92</v>
      </c>
      <c r="N64">
        <v>118.125</v>
      </c>
      <c r="O64">
        <v>123.66562500000001</v>
      </c>
      <c r="P64">
        <v>125.58750000000001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28.045000000000002</v>
      </c>
      <c r="AB64">
        <v>26.260100000000001</v>
      </c>
      <c r="AC64">
        <v>19.35568</v>
      </c>
      <c r="AD64">
        <v>0</v>
      </c>
      <c r="AE64">
        <v>28.225999999999999</v>
      </c>
      <c r="AF64">
        <v>8.8740000000000006</v>
      </c>
      <c r="AG64">
        <v>17.7288</v>
      </c>
      <c r="AH64">
        <v>70.172700000000006</v>
      </c>
      <c r="AI64">
        <v>0</v>
      </c>
      <c r="AJ64">
        <v>0</v>
      </c>
      <c r="AK64">
        <v>51.013800000000003</v>
      </c>
      <c r="AL64">
        <v>34.86</v>
      </c>
      <c r="AM64">
        <v>5.2786799999999996</v>
      </c>
      <c r="AN64">
        <v>0.66954999999999998</v>
      </c>
      <c r="AO64">
        <v>0</v>
      </c>
      <c r="AP64">
        <v>2.3058000000000001</v>
      </c>
      <c r="AQ64">
        <v>31.562999999999999</v>
      </c>
      <c r="AR64">
        <v>31.612200000000001</v>
      </c>
      <c r="AS64">
        <v>0</v>
      </c>
      <c r="AT64">
        <v>14.9968</v>
      </c>
      <c r="AU64">
        <v>0</v>
      </c>
      <c r="AV64">
        <v>0</v>
      </c>
      <c r="AW64">
        <v>16.29</v>
      </c>
      <c r="AX64">
        <v>0</v>
      </c>
      <c r="AY64">
        <v>0</v>
      </c>
      <c r="AZ64">
        <v>0</v>
      </c>
      <c r="BA64">
        <f t="shared" si="0"/>
        <v>2794.7594220000015</v>
      </c>
    </row>
    <row r="65" spans="1:53">
      <c r="A65" t="s">
        <v>107</v>
      </c>
      <c r="B65">
        <v>0</v>
      </c>
      <c r="C65">
        <v>7.875</v>
      </c>
      <c r="D65">
        <v>0</v>
      </c>
      <c r="E65">
        <v>0</v>
      </c>
      <c r="F65">
        <v>7.6020000000000003</v>
      </c>
      <c r="G65">
        <v>5.43</v>
      </c>
      <c r="H65">
        <v>0</v>
      </c>
      <c r="I65">
        <v>0</v>
      </c>
      <c r="J65">
        <v>0</v>
      </c>
      <c r="K65">
        <v>686.77995799999997</v>
      </c>
      <c r="L65">
        <v>560.75250000000005</v>
      </c>
      <c r="M65">
        <v>92</v>
      </c>
      <c r="N65">
        <v>118.125</v>
      </c>
      <c r="O65">
        <v>123.66562500000001</v>
      </c>
      <c r="P65">
        <v>125.58750000000001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28.045000000000002</v>
      </c>
      <c r="AB65">
        <v>26.260100000000001</v>
      </c>
      <c r="AC65">
        <v>19.35568</v>
      </c>
      <c r="AD65">
        <v>0</v>
      </c>
      <c r="AE65">
        <v>28.225999999999999</v>
      </c>
      <c r="AF65">
        <v>8.8740000000000006</v>
      </c>
      <c r="AG65">
        <v>17.7288</v>
      </c>
      <c r="AH65">
        <v>67.805199999999999</v>
      </c>
      <c r="AI65">
        <v>0</v>
      </c>
      <c r="AJ65">
        <v>0</v>
      </c>
      <c r="AK65">
        <v>51.013800000000003</v>
      </c>
      <c r="AL65">
        <v>20.916</v>
      </c>
      <c r="AM65">
        <v>5.2786799999999996</v>
      </c>
      <c r="AN65">
        <v>0.66954999999999998</v>
      </c>
      <c r="AO65">
        <v>0</v>
      </c>
      <c r="AP65">
        <v>2.3058000000000001</v>
      </c>
      <c r="AQ65">
        <v>31.562999999999999</v>
      </c>
      <c r="AR65">
        <v>30.939599999999999</v>
      </c>
      <c r="AS65">
        <v>0</v>
      </c>
      <c r="AT65">
        <v>14.9968</v>
      </c>
      <c r="AU65">
        <v>0</v>
      </c>
      <c r="AV65">
        <v>0</v>
      </c>
      <c r="AW65">
        <v>19.547999999999998</v>
      </c>
      <c r="AX65">
        <v>0</v>
      </c>
      <c r="AY65">
        <v>0</v>
      </c>
      <c r="AZ65">
        <v>0</v>
      </c>
      <c r="BA65">
        <f t="shared" si="0"/>
        <v>2777.7753220000009</v>
      </c>
    </row>
    <row r="66" spans="1:53">
      <c r="A66" t="s">
        <v>108</v>
      </c>
      <c r="B66">
        <v>0</v>
      </c>
      <c r="C66">
        <v>7.875</v>
      </c>
      <c r="D66">
        <v>0</v>
      </c>
      <c r="E66">
        <v>0</v>
      </c>
      <c r="F66">
        <v>0</v>
      </c>
      <c r="G66">
        <v>5.43</v>
      </c>
      <c r="H66">
        <v>0</v>
      </c>
      <c r="I66">
        <v>0</v>
      </c>
      <c r="J66">
        <v>0</v>
      </c>
      <c r="K66">
        <v>686.77995799999997</v>
      </c>
      <c r="L66">
        <v>560.75250000000005</v>
      </c>
      <c r="M66">
        <v>92</v>
      </c>
      <c r="N66">
        <v>118.125</v>
      </c>
      <c r="O66">
        <v>123.66562500000001</v>
      </c>
      <c r="P66">
        <v>125.58750000000001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28.045000000000002</v>
      </c>
      <c r="AB66">
        <v>26.260100000000001</v>
      </c>
      <c r="AC66">
        <v>19.35568</v>
      </c>
      <c r="AD66">
        <v>0</v>
      </c>
      <c r="AE66">
        <v>28.225999999999999</v>
      </c>
      <c r="AF66">
        <v>8.8740000000000006</v>
      </c>
      <c r="AG66">
        <v>17.7288</v>
      </c>
      <c r="AH66">
        <v>46.497700000000002</v>
      </c>
      <c r="AI66">
        <v>0</v>
      </c>
      <c r="AJ66">
        <v>0</v>
      </c>
      <c r="AK66">
        <v>51.013800000000003</v>
      </c>
      <c r="AL66">
        <v>20.916</v>
      </c>
      <c r="AM66">
        <v>5.2786799999999996</v>
      </c>
      <c r="AN66">
        <v>0.66954999999999998</v>
      </c>
      <c r="AO66">
        <v>0</v>
      </c>
      <c r="AP66">
        <v>2.3058000000000001</v>
      </c>
      <c r="AQ66">
        <v>31.562999999999999</v>
      </c>
      <c r="AR66">
        <v>30.939599999999999</v>
      </c>
      <c r="AS66">
        <v>0</v>
      </c>
      <c r="AT66">
        <v>14.9968</v>
      </c>
      <c r="AU66">
        <v>0</v>
      </c>
      <c r="AV66">
        <v>0</v>
      </c>
      <c r="AW66">
        <v>27.15</v>
      </c>
      <c r="AX66">
        <v>0</v>
      </c>
      <c r="AY66">
        <v>0</v>
      </c>
      <c r="AZ66">
        <v>0</v>
      </c>
      <c r="BA66">
        <f t="shared" si="0"/>
        <v>2756.467822000001</v>
      </c>
    </row>
    <row r="67" spans="1:53">
      <c r="A67" t="s">
        <v>109</v>
      </c>
      <c r="B67">
        <v>0</v>
      </c>
      <c r="C67">
        <v>7.875</v>
      </c>
      <c r="D67">
        <v>0</v>
      </c>
      <c r="E67">
        <v>0</v>
      </c>
      <c r="F67">
        <v>0</v>
      </c>
      <c r="G67">
        <v>5.43</v>
      </c>
      <c r="H67">
        <v>0</v>
      </c>
      <c r="I67">
        <v>0</v>
      </c>
      <c r="J67">
        <v>0</v>
      </c>
      <c r="K67">
        <v>686.77995799999997</v>
      </c>
      <c r="L67">
        <v>560.75250000000005</v>
      </c>
      <c r="M67">
        <v>92</v>
      </c>
      <c r="N67">
        <v>118.125</v>
      </c>
      <c r="O67">
        <v>123.66562500000001</v>
      </c>
      <c r="P67">
        <v>125.58750000000001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25.28</v>
      </c>
      <c r="AB67">
        <v>13.0634</v>
      </c>
      <c r="AC67">
        <v>19.35568</v>
      </c>
      <c r="AD67">
        <v>0</v>
      </c>
      <c r="AE67">
        <v>42.338999999999999</v>
      </c>
      <c r="AF67">
        <v>8.8740000000000006</v>
      </c>
      <c r="AG67">
        <v>17.7288</v>
      </c>
      <c r="AH67">
        <v>45.456000000000003</v>
      </c>
      <c r="AI67">
        <v>0</v>
      </c>
      <c r="AJ67">
        <v>0</v>
      </c>
      <c r="AK67">
        <v>51.013800000000003</v>
      </c>
      <c r="AL67">
        <v>20.916</v>
      </c>
      <c r="AM67">
        <v>5.2786799999999996</v>
      </c>
      <c r="AN67">
        <v>0.66954999999999998</v>
      </c>
      <c r="AO67">
        <v>0</v>
      </c>
      <c r="AP67">
        <v>2.3058000000000001</v>
      </c>
      <c r="AQ67">
        <v>31.562999999999999</v>
      </c>
      <c r="AR67">
        <v>31.612200000000001</v>
      </c>
      <c r="AS67">
        <v>0</v>
      </c>
      <c r="AT67">
        <v>14.9968</v>
      </c>
      <c r="AU67">
        <v>0</v>
      </c>
      <c r="AV67">
        <v>0</v>
      </c>
      <c r="AW67">
        <v>27.15</v>
      </c>
      <c r="AX67">
        <v>0</v>
      </c>
      <c r="AY67">
        <v>0</v>
      </c>
      <c r="AZ67">
        <v>0</v>
      </c>
      <c r="BA67">
        <f t="shared" si="0"/>
        <v>2754.2500220000011</v>
      </c>
    </row>
    <row r="68" spans="1:53">
      <c r="A68" t="s">
        <v>110</v>
      </c>
      <c r="B68">
        <v>0</v>
      </c>
      <c r="C68">
        <v>7.875</v>
      </c>
      <c r="D68">
        <v>0</v>
      </c>
      <c r="E68">
        <v>0</v>
      </c>
      <c r="F68">
        <v>0</v>
      </c>
      <c r="G68">
        <v>5.43</v>
      </c>
      <c r="H68">
        <v>0</v>
      </c>
      <c r="I68">
        <v>0</v>
      </c>
      <c r="J68">
        <v>0</v>
      </c>
      <c r="K68">
        <v>686.77995799999997</v>
      </c>
      <c r="L68">
        <v>560.75250000000005</v>
      </c>
      <c r="M68">
        <v>92</v>
      </c>
      <c r="N68">
        <v>118.125</v>
      </c>
      <c r="O68">
        <v>123.66562500000001</v>
      </c>
      <c r="P68">
        <v>125.58750000000001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25.28</v>
      </c>
      <c r="AB68">
        <v>13.0634</v>
      </c>
      <c r="AC68">
        <v>9.6778399999999998</v>
      </c>
      <c r="AD68">
        <v>0</v>
      </c>
      <c r="AE68">
        <v>42.338999999999999</v>
      </c>
      <c r="AF68">
        <v>8.8740000000000006</v>
      </c>
      <c r="AG68">
        <v>17.7288</v>
      </c>
      <c r="AH68">
        <v>46.497700000000002</v>
      </c>
      <c r="AI68">
        <v>0</v>
      </c>
      <c r="AJ68">
        <v>0</v>
      </c>
      <c r="AK68">
        <v>51.013800000000003</v>
      </c>
      <c r="AL68">
        <v>20.916</v>
      </c>
      <c r="AM68">
        <v>5.2786799999999996</v>
      </c>
      <c r="AN68">
        <v>0.66954999999999998</v>
      </c>
      <c r="AO68">
        <v>0</v>
      </c>
      <c r="AP68">
        <v>2.3058000000000001</v>
      </c>
      <c r="AQ68">
        <v>31.562999999999999</v>
      </c>
      <c r="AR68">
        <v>31.612200000000001</v>
      </c>
      <c r="AS68">
        <v>0</v>
      </c>
      <c r="AT68">
        <v>14.9968</v>
      </c>
      <c r="AU68">
        <v>0</v>
      </c>
      <c r="AV68">
        <v>0</v>
      </c>
      <c r="AW68">
        <v>27.15</v>
      </c>
      <c r="AX68">
        <v>0</v>
      </c>
      <c r="AY68">
        <v>0</v>
      </c>
      <c r="AZ68">
        <v>0</v>
      </c>
      <c r="BA68">
        <f t="shared" ref="BA68:BA98" si="1">SUM(B68:AZ68)</f>
        <v>2745.6138820000006</v>
      </c>
    </row>
    <row r="69" spans="1:53">
      <c r="A69" t="s">
        <v>111</v>
      </c>
      <c r="B69">
        <v>0</v>
      </c>
      <c r="C69">
        <v>7.875</v>
      </c>
      <c r="D69">
        <v>0</v>
      </c>
      <c r="E69">
        <v>0</v>
      </c>
      <c r="F69">
        <v>0</v>
      </c>
      <c r="G69">
        <v>5.43</v>
      </c>
      <c r="H69">
        <v>0</v>
      </c>
      <c r="I69">
        <v>0</v>
      </c>
      <c r="J69">
        <v>0</v>
      </c>
      <c r="K69">
        <v>686.77995799999997</v>
      </c>
      <c r="L69">
        <v>560.75250000000005</v>
      </c>
      <c r="M69">
        <v>92</v>
      </c>
      <c r="N69">
        <v>118.125</v>
      </c>
      <c r="O69">
        <v>123.66562500000001</v>
      </c>
      <c r="P69">
        <v>125.58750000000001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25.28</v>
      </c>
      <c r="AB69">
        <v>13.0634</v>
      </c>
      <c r="AC69">
        <v>9.6778399999999998</v>
      </c>
      <c r="AD69">
        <v>0</v>
      </c>
      <c r="AE69">
        <v>42.338999999999999</v>
      </c>
      <c r="AF69">
        <v>8.8740000000000006</v>
      </c>
      <c r="AG69">
        <v>17.7288</v>
      </c>
      <c r="AH69">
        <v>46.497700000000002</v>
      </c>
      <c r="AI69">
        <v>0</v>
      </c>
      <c r="AJ69">
        <v>0</v>
      </c>
      <c r="AK69">
        <v>51.013800000000003</v>
      </c>
      <c r="AL69">
        <v>20.916</v>
      </c>
      <c r="AM69">
        <v>5.2786799999999996</v>
      </c>
      <c r="AN69">
        <v>0.66954999999999998</v>
      </c>
      <c r="AO69">
        <v>0</v>
      </c>
      <c r="AP69">
        <v>7.8140999999999998</v>
      </c>
      <c r="AQ69">
        <v>31.562999999999999</v>
      </c>
      <c r="AR69">
        <v>31.612200000000001</v>
      </c>
      <c r="AS69">
        <v>0</v>
      </c>
      <c r="AT69">
        <v>14.9968</v>
      </c>
      <c r="AU69">
        <v>0</v>
      </c>
      <c r="AV69">
        <v>0</v>
      </c>
      <c r="AW69">
        <v>27.15</v>
      </c>
      <c r="AX69">
        <v>0</v>
      </c>
      <c r="AY69">
        <v>0</v>
      </c>
      <c r="AZ69">
        <v>0</v>
      </c>
      <c r="BA69">
        <f t="shared" si="1"/>
        <v>2751.1221820000005</v>
      </c>
    </row>
    <row r="70" spans="1:53">
      <c r="A70" t="s">
        <v>112</v>
      </c>
      <c r="B70">
        <v>0</v>
      </c>
      <c r="C70">
        <v>7.875</v>
      </c>
      <c r="D70">
        <v>0</v>
      </c>
      <c r="E70">
        <v>0</v>
      </c>
      <c r="F70">
        <v>0</v>
      </c>
      <c r="G70">
        <v>5.43</v>
      </c>
      <c r="H70">
        <v>0</v>
      </c>
      <c r="I70">
        <v>0</v>
      </c>
      <c r="J70">
        <v>0</v>
      </c>
      <c r="K70">
        <v>686.77995799999997</v>
      </c>
      <c r="L70">
        <v>560.75250000000005</v>
      </c>
      <c r="M70">
        <v>92</v>
      </c>
      <c r="N70">
        <v>118.125</v>
      </c>
      <c r="O70">
        <v>123.66562500000001</v>
      </c>
      <c r="P70">
        <v>125.58750000000001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6.5537999999999998</v>
      </c>
      <c r="AA70">
        <v>12.64</v>
      </c>
      <c r="AB70">
        <v>13.0634</v>
      </c>
      <c r="AC70">
        <v>9.6778399999999998</v>
      </c>
      <c r="AD70">
        <v>0</v>
      </c>
      <c r="AE70">
        <v>42.338999999999999</v>
      </c>
      <c r="AF70">
        <v>8.8740000000000006</v>
      </c>
      <c r="AG70">
        <v>17.7288</v>
      </c>
      <c r="AH70">
        <v>46.497700000000002</v>
      </c>
      <c r="AI70">
        <v>0</v>
      </c>
      <c r="AJ70">
        <v>0</v>
      </c>
      <c r="AK70">
        <v>51.013800000000003</v>
      </c>
      <c r="AL70">
        <v>20.916</v>
      </c>
      <c r="AM70">
        <v>5.2786799999999996</v>
      </c>
      <c r="AN70">
        <v>0.66954999999999998</v>
      </c>
      <c r="AO70">
        <v>0</v>
      </c>
      <c r="AP70">
        <v>7.8140999999999998</v>
      </c>
      <c r="AQ70">
        <v>31.562999999999999</v>
      </c>
      <c r="AR70">
        <v>31.612200000000001</v>
      </c>
      <c r="AS70">
        <v>0</v>
      </c>
      <c r="AT70">
        <v>14.9968</v>
      </c>
      <c r="AU70">
        <v>0</v>
      </c>
      <c r="AV70">
        <v>0</v>
      </c>
      <c r="AW70">
        <v>27.15</v>
      </c>
      <c r="AX70">
        <v>0</v>
      </c>
      <c r="AY70">
        <v>0</v>
      </c>
      <c r="AZ70">
        <v>0</v>
      </c>
      <c r="BA70">
        <f t="shared" si="1"/>
        <v>2738.4821820000002</v>
      </c>
    </row>
    <row r="71" spans="1:53">
      <c r="A71" t="s">
        <v>113</v>
      </c>
      <c r="B71">
        <v>0</v>
      </c>
      <c r="C71">
        <v>7.875</v>
      </c>
      <c r="D71">
        <v>0</v>
      </c>
      <c r="E71">
        <v>0</v>
      </c>
      <c r="F71">
        <v>0</v>
      </c>
      <c r="G71">
        <v>5.43</v>
      </c>
      <c r="H71">
        <v>0</v>
      </c>
      <c r="I71">
        <v>0</v>
      </c>
      <c r="J71">
        <v>0</v>
      </c>
      <c r="K71">
        <v>686.77995799999997</v>
      </c>
      <c r="L71">
        <v>560.75250000000005</v>
      </c>
      <c r="M71">
        <v>89</v>
      </c>
      <c r="N71">
        <v>118.125</v>
      </c>
      <c r="O71">
        <v>123.66562500000001</v>
      </c>
      <c r="P71">
        <v>125.58750000000001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6.5537999999999998</v>
      </c>
      <c r="AA71">
        <v>12.64</v>
      </c>
      <c r="AB71">
        <v>13.0634</v>
      </c>
      <c r="AC71">
        <v>9.6778399999999998</v>
      </c>
      <c r="AD71">
        <v>0</v>
      </c>
      <c r="AE71">
        <v>42.338999999999999</v>
      </c>
      <c r="AF71">
        <v>8.8740000000000006</v>
      </c>
      <c r="AG71">
        <v>17.7288</v>
      </c>
      <c r="AH71">
        <v>46.497700000000002</v>
      </c>
      <c r="AI71">
        <v>0</v>
      </c>
      <c r="AJ71">
        <v>0</v>
      </c>
      <c r="AK71">
        <v>51.013800000000003</v>
      </c>
      <c r="AL71">
        <v>20.916</v>
      </c>
      <c r="AM71">
        <v>7.1981999999999999</v>
      </c>
      <c r="AN71">
        <v>0.66954999999999998</v>
      </c>
      <c r="AO71">
        <v>0</v>
      </c>
      <c r="AP71">
        <v>7.8140999999999998</v>
      </c>
      <c r="AQ71">
        <v>31.562999999999999</v>
      </c>
      <c r="AR71">
        <v>31.612200000000001</v>
      </c>
      <c r="AS71">
        <v>0</v>
      </c>
      <c r="AT71">
        <v>14.9968</v>
      </c>
      <c r="AU71">
        <v>0</v>
      </c>
      <c r="AV71">
        <v>0</v>
      </c>
      <c r="AW71">
        <v>27.15</v>
      </c>
      <c r="AX71">
        <v>0</v>
      </c>
      <c r="AY71">
        <v>0</v>
      </c>
      <c r="AZ71">
        <v>0</v>
      </c>
      <c r="BA71">
        <f t="shared" si="1"/>
        <v>2737.4017020000001</v>
      </c>
    </row>
    <row r="72" spans="1:53">
      <c r="A72" t="s">
        <v>114</v>
      </c>
      <c r="B72">
        <v>0</v>
      </c>
      <c r="C72">
        <v>7.875</v>
      </c>
      <c r="D72">
        <v>0</v>
      </c>
      <c r="E72">
        <v>0</v>
      </c>
      <c r="F72">
        <v>0</v>
      </c>
      <c r="G72">
        <v>5.43</v>
      </c>
      <c r="H72">
        <v>0</v>
      </c>
      <c r="I72">
        <v>0</v>
      </c>
      <c r="J72">
        <v>0</v>
      </c>
      <c r="K72">
        <v>686.77995799999997</v>
      </c>
      <c r="L72">
        <v>560.75250000000005</v>
      </c>
      <c r="M72">
        <v>89</v>
      </c>
      <c r="N72">
        <v>118.125</v>
      </c>
      <c r="O72">
        <v>123.66562500000001</v>
      </c>
      <c r="P72">
        <v>125.58750000000001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6.5537999999999998</v>
      </c>
      <c r="AA72">
        <v>12.64</v>
      </c>
      <c r="AB72">
        <v>13.0634</v>
      </c>
      <c r="AC72">
        <v>9.6778399999999998</v>
      </c>
      <c r="AD72">
        <v>9.1149000000000004</v>
      </c>
      <c r="AE72">
        <v>42.338999999999999</v>
      </c>
      <c r="AF72">
        <v>8.8740000000000006</v>
      </c>
      <c r="AG72">
        <v>17.7288</v>
      </c>
      <c r="AH72">
        <v>46.497700000000002</v>
      </c>
      <c r="AI72">
        <v>0</v>
      </c>
      <c r="AJ72">
        <v>0</v>
      </c>
      <c r="AK72">
        <v>51.013800000000003</v>
      </c>
      <c r="AL72">
        <v>20.916</v>
      </c>
      <c r="AM72">
        <v>10.557359999999999</v>
      </c>
      <c r="AN72">
        <v>0.66954999999999998</v>
      </c>
      <c r="AO72">
        <v>0</v>
      </c>
      <c r="AP72">
        <v>2.3058000000000001</v>
      </c>
      <c r="AQ72">
        <v>31.562999999999999</v>
      </c>
      <c r="AR72">
        <v>31.612200000000001</v>
      </c>
      <c r="AS72">
        <v>0</v>
      </c>
      <c r="AT72">
        <v>14.9968</v>
      </c>
      <c r="AU72">
        <v>0</v>
      </c>
      <c r="AV72">
        <v>0</v>
      </c>
      <c r="AW72">
        <v>27.15</v>
      </c>
      <c r="AX72">
        <v>0</v>
      </c>
      <c r="AY72">
        <v>0</v>
      </c>
      <c r="AZ72">
        <v>0</v>
      </c>
      <c r="BA72">
        <f t="shared" si="1"/>
        <v>2744.3674620000002</v>
      </c>
    </row>
    <row r="73" spans="1:53">
      <c r="A73" t="s">
        <v>115</v>
      </c>
      <c r="B73">
        <v>0</v>
      </c>
      <c r="C73">
        <v>7.875</v>
      </c>
      <c r="D73">
        <v>0</v>
      </c>
      <c r="E73">
        <v>0</v>
      </c>
      <c r="F73">
        <v>5.43</v>
      </c>
      <c r="G73">
        <v>5.43</v>
      </c>
      <c r="H73">
        <v>0</v>
      </c>
      <c r="I73">
        <v>0</v>
      </c>
      <c r="J73">
        <v>0</v>
      </c>
      <c r="K73">
        <v>686.77995799999997</v>
      </c>
      <c r="L73">
        <v>560.75250000000005</v>
      </c>
      <c r="M73">
        <v>89</v>
      </c>
      <c r="N73">
        <v>118.125</v>
      </c>
      <c r="O73">
        <v>123.66562500000001</v>
      </c>
      <c r="P73">
        <v>125.58750000000001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6.5537999999999998</v>
      </c>
      <c r="AA73">
        <v>12.64</v>
      </c>
      <c r="AB73">
        <v>13.0634</v>
      </c>
      <c r="AC73">
        <v>9.6778399999999998</v>
      </c>
      <c r="AD73">
        <v>9.1149000000000004</v>
      </c>
      <c r="AE73">
        <v>42.338999999999999</v>
      </c>
      <c r="AF73">
        <v>8.8740000000000006</v>
      </c>
      <c r="AG73">
        <v>17.7288</v>
      </c>
      <c r="AH73">
        <v>46.497700000000002</v>
      </c>
      <c r="AI73">
        <v>0</v>
      </c>
      <c r="AJ73">
        <v>0</v>
      </c>
      <c r="AK73">
        <v>51.013800000000003</v>
      </c>
      <c r="AL73">
        <v>20.916</v>
      </c>
      <c r="AM73">
        <v>10.557359999999999</v>
      </c>
      <c r="AN73">
        <v>0.66954999999999998</v>
      </c>
      <c r="AO73">
        <v>0</v>
      </c>
      <c r="AP73">
        <v>2.3058000000000001</v>
      </c>
      <c r="AQ73">
        <v>31.562999999999999</v>
      </c>
      <c r="AR73">
        <v>31.477679999999999</v>
      </c>
      <c r="AS73">
        <v>0</v>
      </c>
      <c r="AT73">
        <v>14.9968</v>
      </c>
      <c r="AU73">
        <v>0</v>
      </c>
      <c r="AV73">
        <v>0</v>
      </c>
      <c r="AW73">
        <v>21.72</v>
      </c>
      <c r="AX73">
        <v>0</v>
      </c>
      <c r="AY73">
        <v>0</v>
      </c>
      <c r="AZ73">
        <v>0</v>
      </c>
      <c r="BA73">
        <f t="shared" si="1"/>
        <v>2744.2329420000001</v>
      </c>
    </row>
    <row r="74" spans="1:53">
      <c r="A74" t="s">
        <v>116</v>
      </c>
      <c r="B74">
        <v>0</v>
      </c>
      <c r="C74">
        <v>7.875</v>
      </c>
      <c r="D74">
        <v>0</v>
      </c>
      <c r="E74">
        <v>0</v>
      </c>
      <c r="F74">
        <v>5.43</v>
      </c>
      <c r="G74">
        <v>5.43</v>
      </c>
      <c r="H74">
        <v>0</v>
      </c>
      <c r="I74">
        <v>0</v>
      </c>
      <c r="J74">
        <v>0</v>
      </c>
      <c r="K74">
        <v>686.77995799999997</v>
      </c>
      <c r="L74">
        <v>560.75250000000005</v>
      </c>
      <c r="M74">
        <v>89</v>
      </c>
      <c r="N74">
        <v>118.125</v>
      </c>
      <c r="O74">
        <v>123.66562500000001</v>
      </c>
      <c r="P74">
        <v>125.58750000000001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6.5537999999999998</v>
      </c>
      <c r="AA74">
        <v>12.64</v>
      </c>
      <c r="AB74">
        <v>13.0634</v>
      </c>
      <c r="AC74">
        <v>9.6778399999999998</v>
      </c>
      <c r="AD74">
        <v>9.1149000000000004</v>
      </c>
      <c r="AE74">
        <v>42.338999999999999</v>
      </c>
      <c r="AF74">
        <v>8.8740000000000006</v>
      </c>
      <c r="AG74">
        <v>17.7288</v>
      </c>
      <c r="AH74">
        <v>46.497700000000002</v>
      </c>
      <c r="AI74">
        <v>0</v>
      </c>
      <c r="AJ74">
        <v>0</v>
      </c>
      <c r="AK74">
        <v>51.013800000000003</v>
      </c>
      <c r="AL74">
        <v>20.916</v>
      </c>
      <c r="AM74">
        <v>10.557359999999999</v>
      </c>
      <c r="AN74">
        <v>0.66954999999999998</v>
      </c>
      <c r="AO74">
        <v>0</v>
      </c>
      <c r="AP74">
        <v>2.3058000000000001</v>
      </c>
      <c r="AQ74">
        <v>31.562999999999999</v>
      </c>
      <c r="AR74">
        <v>31.477679999999999</v>
      </c>
      <c r="AS74">
        <v>0</v>
      </c>
      <c r="AT74">
        <v>14.9968</v>
      </c>
      <c r="AU74">
        <v>0</v>
      </c>
      <c r="AV74">
        <v>0</v>
      </c>
      <c r="AW74">
        <v>21.72</v>
      </c>
      <c r="AX74">
        <v>0</v>
      </c>
      <c r="AY74">
        <v>0</v>
      </c>
      <c r="AZ74">
        <v>0</v>
      </c>
      <c r="BA74">
        <f t="shared" si="1"/>
        <v>2744.2329420000001</v>
      </c>
    </row>
    <row r="75" spans="1:53">
      <c r="A75" t="s">
        <v>117</v>
      </c>
      <c r="B75">
        <v>0</v>
      </c>
      <c r="C75">
        <v>7.875</v>
      </c>
      <c r="D75">
        <v>0</v>
      </c>
      <c r="E75">
        <v>0</v>
      </c>
      <c r="F75">
        <v>5.43</v>
      </c>
      <c r="G75">
        <v>5.43</v>
      </c>
      <c r="H75">
        <v>0</v>
      </c>
      <c r="I75">
        <v>0</v>
      </c>
      <c r="J75">
        <v>0</v>
      </c>
      <c r="K75">
        <v>686.77995799999997</v>
      </c>
      <c r="L75">
        <v>560.75250000000005</v>
      </c>
      <c r="M75">
        <v>89</v>
      </c>
      <c r="N75">
        <v>118.125</v>
      </c>
      <c r="O75">
        <v>123.66562500000001</v>
      </c>
      <c r="P75">
        <v>125.58750000000001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6.5537999999999998</v>
      </c>
      <c r="AA75">
        <v>13.983000000000001</v>
      </c>
      <c r="AB75">
        <v>13.0634</v>
      </c>
      <c r="AC75">
        <v>9.6778399999999998</v>
      </c>
      <c r="AD75">
        <v>9.1149000000000004</v>
      </c>
      <c r="AE75">
        <v>49.436556000000003</v>
      </c>
      <c r="AF75">
        <v>8.8740000000000006</v>
      </c>
      <c r="AG75">
        <v>17.7288</v>
      </c>
      <c r="AH75">
        <v>45.456000000000003</v>
      </c>
      <c r="AI75">
        <v>0</v>
      </c>
      <c r="AJ75">
        <v>0</v>
      </c>
      <c r="AK75">
        <v>51.013800000000003</v>
      </c>
      <c r="AL75">
        <v>20.916</v>
      </c>
      <c r="AM75">
        <v>10.557359999999999</v>
      </c>
      <c r="AN75">
        <v>0.66954999999999998</v>
      </c>
      <c r="AO75">
        <v>0</v>
      </c>
      <c r="AP75">
        <v>2.3058000000000001</v>
      </c>
      <c r="AQ75">
        <v>31.562999999999999</v>
      </c>
      <c r="AR75">
        <v>31.477679999999999</v>
      </c>
      <c r="AS75">
        <v>0</v>
      </c>
      <c r="AT75">
        <v>14.9968</v>
      </c>
      <c r="AU75">
        <v>0</v>
      </c>
      <c r="AV75">
        <v>0</v>
      </c>
      <c r="AW75">
        <v>21.72</v>
      </c>
      <c r="AX75">
        <v>0</v>
      </c>
      <c r="AY75">
        <v>0</v>
      </c>
      <c r="AZ75">
        <v>0</v>
      </c>
      <c r="BA75">
        <f t="shared" si="1"/>
        <v>2751.6317980000008</v>
      </c>
    </row>
    <row r="76" spans="1:53">
      <c r="A76" t="s">
        <v>118</v>
      </c>
      <c r="B76">
        <v>0</v>
      </c>
      <c r="C76">
        <v>7.875</v>
      </c>
      <c r="D76">
        <v>0</v>
      </c>
      <c r="E76">
        <v>0</v>
      </c>
      <c r="F76">
        <v>5.43</v>
      </c>
      <c r="G76">
        <v>5.43</v>
      </c>
      <c r="H76">
        <v>0</v>
      </c>
      <c r="I76">
        <v>0</v>
      </c>
      <c r="J76">
        <v>0</v>
      </c>
      <c r="K76">
        <v>686.77995799999997</v>
      </c>
      <c r="L76">
        <v>560.75250000000005</v>
      </c>
      <c r="M76">
        <v>89</v>
      </c>
      <c r="N76">
        <v>118.125</v>
      </c>
      <c r="O76">
        <v>123.66562500000001</v>
      </c>
      <c r="P76">
        <v>125.58750000000001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6.5537999999999998</v>
      </c>
      <c r="AA76">
        <v>25.28</v>
      </c>
      <c r="AB76">
        <v>39.510120000000001</v>
      </c>
      <c r="AC76">
        <v>19.35568</v>
      </c>
      <c r="AD76">
        <v>9.1149000000000004</v>
      </c>
      <c r="AE76">
        <v>49.436556000000003</v>
      </c>
      <c r="AF76">
        <v>8.8740000000000006</v>
      </c>
      <c r="AG76">
        <v>17.7288</v>
      </c>
      <c r="AH76">
        <v>70.172700000000006</v>
      </c>
      <c r="AI76">
        <v>0</v>
      </c>
      <c r="AJ76">
        <v>0</v>
      </c>
      <c r="AK76">
        <v>51.013800000000003</v>
      </c>
      <c r="AL76">
        <v>20.916</v>
      </c>
      <c r="AM76">
        <v>10.557359999999999</v>
      </c>
      <c r="AN76">
        <v>0.66954999999999998</v>
      </c>
      <c r="AO76">
        <v>0</v>
      </c>
      <c r="AP76">
        <v>2.3058000000000001</v>
      </c>
      <c r="AQ76">
        <v>31.562999999999999</v>
      </c>
      <c r="AR76">
        <v>31.477679999999999</v>
      </c>
      <c r="AS76">
        <v>0</v>
      </c>
      <c r="AT76">
        <v>14.9968</v>
      </c>
      <c r="AU76">
        <v>0</v>
      </c>
      <c r="AV76">
        <v>0</v>
      </c>
      <c r="AW76">
        <v>21.72</v>
      </c>
      <c r="AX76">
        <v>0</v>
      </c>
      <c r="AY76">
        <v>0</v>
      </c>
      <c r="AZ76">
        <v>0</v>
      </c>
      <c r="BA76">
        <f t="shared" si="1"/>
        <v>2823.770058000001</v>
      </c>
    </row>
    <row r="77" spans="1:53">
      <c r="A77" t="s">
        <v>119</v>
      </c>
      <c r="B77">
        <v>0</v>
      </c>
      <c r="C77">
        <v>7.875</v>
      </c>
      <c r="D77">
        <v>0</v>
      </c>
      <c r="E77">
        <v>0</v>
      </c>
      <c r="F77">
        <v>5.43</v>
      </c>
      <c r="G77">
        <v>5.43</v>
      </c>
      <c r="H77">
        <v>0</v>
      </c>
      <c r="I77">
        <v>0</v>
      </c>
      <c r="J77">
        <v>0</v>
      </c>
      <c r="K77">
        <v>686.77995799999997</v>
      </c>
      <c r="L77">
        <v>560.75250000000005</v>
      </c>
      <c r="M77">
        <v>89</v>
      </c>
      <c r="N77">
        <v>118.125</v>
      </c>
      <c r="O77">
        <v>123.66562500000001</v>
      </c>
      <c r="P77">
        <v>125.58750000000001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37.92</v>
      </c>
      <c r="AB77">
        <v>39.510120000000001</v>
      </c>
      <c r="AC77">
        <v>19.35568</v>
      </c>
      <c r="AD77">
        <v>15.852</v>
      </c>
      <c r="AE77">
        <v>49.436556000000003</v>
      </c>
      <c r="AF77">
        <v>8.8740000000000006</v>
      </c>
      <c r="AG77">
        <v>17.7288</v>
      </c>
      <c r="AH77">
        <v>93.563599999999994</v>
      </c>
      <c r="AI77">
        <v>2.5459999999999998</v>
      </c>
      <c r="AJ77">
        <v>0</v>
      </c>
      <c r="AK77">
        <v>51.013800000000003</v>
      </c>
      <c r="AL77">
        <v>20.916</v>
      </c>
      <c r="AM77">
        <v>10.557359999999999</v>
      </c>
      <c r="AN77">
        <v>0.66954999999999998</v>
      </c>
      <c r="AO77">
        <v>0</v>
      </c>
      <c r="AP77">
        <v>2.3058000000000001</v>
      </c>
      <c r="AQ77">
        <v>31.562999999999999</v>
      </c>
      <c r="AR77">
        <v>31.343160000000001</v>
      </c>
      <c r="AS77">
        <v>0</v>
      </c>
      <c r="AT77">
        <v>14.9968</v>
      </c>
      <c r="AU77">
        <v>0</v>
      </c>
      <c r="AV77">
        <v>0</v>
      </c>
      <c r="AW77">
        <v>21.72</v>
      </c>
      <c r="AX77">
        <v>0</v>
      </c>
      <c r="AY77">
        <v>0</v>
      </c>
      <c r="AZ77">
        <v>0</v>
      </c>
      <c r="BA77">
        <f t="shared" si="1"/>
        <v>2868.9495380000003</v>
      </c>
    </row>
    <row r="78" spans="1:53">
      <c r="A78" t="s">
        <v>120</v>
      </c>
      <c r="B78">
        <v>0</v>
      </c>
      <c r="C78">
        <v>7.875</v>
      </c>
      <c r="D78">
        <v>0</v>
      </c>
      <c r="E78">
        <v>0</v>
      </c>
      <c r="F78">
        <v>5.43</v>
      </c>
      <c r="G78">
        <v>5.43</v>
      </c>
      <c r="H78">
        <v>0</v>
      </c>
      <c r="I78">
        <v>0</v>
      </c>
      <c r="J78">
        <v>0</v>
      </c>
      <c r="K78">
        <v>686.77995799999997</v>
      </c>
      <c r="L78">
        <v>560.75250000000005</v>
      </c>
      <c r="M78">
        <v>89</v>
      </c>
      <c r="N78">
        <v>118.125</v>
      </c>
      <c r="O78">
        <v>123.66562500000001</v>
      </c>
      <c r="P78">
        <v>125.58750000000001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13.1076</v>
      </c>
      <c r="AA78">
        <v>37.92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17.748000000000001</v>
      </c>
      <c r="AG78">
        <v>17.7288</v>
      </c>
      <c r="AH78">
        <v>116.9545</v>
      </c>
      <c r="AI78">
        <v>7.6379999999999999</v>
      </c>
      <c r="AJ78">
        <v>0</v>
      </c>
      <c r="AK78">
        <v>51.013800000000003</v>
      </c>
      <c r="AL78">
        <v>20.916</v>
      </c>
      <c r="AM78">
        <v>15.836040000000001</v>
      </c>
      <c r="AN78">
        <v>0.66954999999999998</v>
      </c>
      <c r="AO78">
        <v>0</v>
      </c>
      <c r="AP78">
        <v>2.3058000000000001</v>
      </c>
      <c r="AQ78">
        <v>31.562999999999999</v>
      </c>
      <c r="AR78">
        <v>31.343160000000001</v>
      </c>
      <c r="AS78">
        <v>0</v>
      </c>
      <c r="AT78">
        <v>14.9968</v>
      </c>
      <c r="AU78">
        <v>0</v>
      </c>
      <c r="AV78">
        <v>0</v>
      </c>
      <c r="AW78">
        <v>21.72</v>
      </c>
      <c r="AX78">
        <v>0</v>
      </c>
      <c r="AY78">
        <v>0</v>
      </c>
      <c r="AZ78">
        <v>0</v>
      </c>
      <c r="BA78">
        <f t="shared" si="1"/>
        <v>2930.2238460000008</v>
      </c>
    </row>
    <row r="79" spans="1:53">
      <c r="A79" t="s">
        <v>121</v>
      </c>
      <c r="B79">
        <v>0</v>
      </c>
      <c r="C79">
        <v>7.875</v>
      </c>
      <c r="D79">
        <v>0</v>
      </c>
      <c r="E79">
        <v>0</v>
      </c>
      <c r="F79">
        <v>5.43</v>
      </c>
      <c r="G79">
        <v>5.43</v>
      </c>
      <c r="H79">
        <v>0</v>
      </c>
      <c r="I79">
        <v>0</v>
      </c>
      <c r="J79">
        <v>0</v>
      </c>
      <c r="K79">
        <v>686.77995799999997</v>
      </c>
      <c r="L79">
        <v>560.75250000000005</v>
      </c>
      <c r="M79">
        <v>89</v>
      </c>
      <c r="N79">
        <v>118.125</v>
      </c>
      <c r="O79">
        <v>123.66562500000001</v>
      </c>
      <c r="P79">
        <v>125.58750000000001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17.7288</v>
      </c>
      <c r="AH79">
        <v>140.34540000000001</v>
      </c>
      <c r="AI79">
        <v>33.097999999999999</v>
      </c>
      <c r="AJ79">
        <v>0</v>
      </c>
      <c r="AK79">
        <v>51.013800000000003</v>
      </c>
      <c r="AL79">
        <v>34.86</v>
      </c>
      <c r="AM79">
        <v>15.836040000000001</v>
      </c>
      <c r="AN79">
        <v>0.66954999999999998</v>
      </c>
      <c r="AO79">
        <v>0</v>
      </c>
      <c r="AP79">
        <v>2.3058000000000001</v>
      </c>
      <c r="AQ79">
        <v>31.562999999999999</v>
      </c>
      <c r="AR79">
        <v>31.343160000000001</v>
      </c>
      <c r="AS79">
        <v>0</v>
      </c>
      <c r="AT79">
        <v>14.9968</v>
      </c>
      <c r="AU79">
        <v>0</v>
      </c>
      <c r="AV79">
        <v>0</v>
      </c>
      <c r="AW79">
        <v>21.72</v>
      </c>
      <c r="AX79">
        <v>0</v>
      </c>
      <c r="AY79">
        <v>0</v>
      </c>
      <c r="AZ79">
        <v>0</v>
      </c>
      <c r="BA79">
        <f t="shared" si="1"/>
        <v>3024.810934000001</v>
      </c>
    </row>
    <row r="80" spans="1:53">
      <c r="A80" t="s">
        <v>122</v>
      </c>
      <c r="B80">
        <v>0</v>
      </c>
      <c r="C80">
        <v>7.875</v>
      </c>
      <c r="D80">
        <v>0</v>
      </c>
      <c r="E80">
        <v>0</v>
      </c>
      <c r="F80">
        <v>5.43</v>
      </c>
      <c r="G80">
        <v>5.43</v>
      </c>
      <c r="H80">
        <v>0</v>
      </c>
      <c r="I80">
        <v>0</v>
      </c>
      <c r="J80">
        <v>0</v>
      </c>
      <c r="K80">
        <v>686.77995799999997</v>
      </c>
      <c r="L80">
        <v>560.75250000000005</v>
      </c>
      <c r="M80">
        <v>89</v>
      </c>
      <c r="N80">
        <v>118.125</v>
      </c>
      <c r="O80">
        <v>123.66562500000001</v>
      </c>
      <c r="P80">
        <v>125.58750000000001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17.7288</v>
      </c>
      <c r="AH80">
        <v>140.34540000000001</v>
      </c>
      <c r="AI80">
        <v>33.097999999999999</v>
      </c>
      <c r="AJ80">
        <v>0</v>
      </c>
      <c r="AK80">
        <v>51.013800000000003</v>
      </c>
      <c r="AL80">
        <v>46.48</v>
      </c>
      <c r="AM80">
        <v>15.836040000000001</v>
      </c>
      <c r="AN80">
        <v>0.66954999999999998</v>
      </c>
      <c r="AO80">
        <v>0</v>
      </c>
      <c r="AP80">
        <v>2.3058000000000001</v>
      </c>
      <c r="AQ80">
        <v>31.562999999999999</v>
      </c>
      <c r="AR80">
        <v>31.343160000000001</v>
      </c>
      <c r="AS80">
        <v>0</v>
      </c>
      <c r="AT80">
        <v>14.9968</v>
      </c>
      <c r="AU80">
        <v>0</v>
      </c>
      <c r="AV80">
        <v>0</v>
      </c>
      <c r="AW80">
        <v>21.72</v>
      </c>
      <c r="AX80">
        <v>0</v>
      </c>
      <c r="AY80">
        <v>0</v>
      </c>
      <c r="AZ80">
        <v>0</v>
      </c>
      <c r="BA80">
        <f t="shared" si="1"/>
        <v>3036.4309340000009</v>
      </c>
    </row>
    <row r="81" spans="1:53">
      <c r="A81" t="s">
        <v>123</v>
      </c>
      <c r="B81">
        <v>0</v>
      </c>
      <c r="C81">
        <v>7.875</v>
      </c>
      <c r="D81">
        <v>0</v>
      </c>
      <c r="E81">
        <v>0</v>
      </c>
      <c r="F81">
        <v>5.43</v>
      </c>
      <c r="G81">
        <v>5.43</v>
      </c>
      <c r="H81">
        <v>0</v>
      </c>
      <c r="I81">
        <v>0</v>
      </c>
      <c r="J81">
        <v>0</v>
      </c>
      <c r="K81">
        <v>686.77995799999997</v>
      </c>
      <c r="L81">
        <v>560.75250000000005</v>
      </c>
      <c r="M81">
        <v>89</v>
      </c>
      <c r="N81">
        <v>118.125</v>
      </c>
      <c r="O81">
        <v>123.66562500000001</v>
      </c>
      <c r="P81">
        <v>125.58750000000001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17.7288</v>
      </c>
      <c r="AH81">
        <v>140.34540000000001</v>
      </c>
      <c r="AI81">
        <v>49.646999999999998</v>
      </c>
      <c r="AJ81">
        <v>0</v>
      </c>
      <c r="AK81">
        <v>51.013800000000003</v>
      </c>
      <c r="AL81">
        <v>46.48</v>
      </c>
      <c r="AM81">
        <v>15.836040000000001</v>
      </c>
      <c r="AN81">
        <v>0.66954999999999998</v>
      </c>
      <c r="AO81">
        <v>0</v>
      </c>
      <c r="AP81">
        <v>2.3058000000000001</v>
      </c>
      <c r="AQ81">
        <v>31.562999999999999</v>
      </c>
      <c r="AR81">
        <v>31.343160000000001</v>
      </c>
      <c r="AS81">
        <v>0</v>
      </c>
      <c r="AT81">
        <v>14.9968</v>
      </c>
      <c r="AU81">
        <v>0</v>
      </c>
      <c r="AV81">
        <v>0</v>
      </c>
      <c r="AW81">
        <v>21.72</v>
      </c>
      <c r="AX81">
        <v>0</v>
      </c>
      <c r="AY81">
        <v>0</v>
      </c>
      <c r="AZ81">
        <v>0</v>
      </c>
      <c r="BA81">
        <f t="shared" si="1"/>
        <v>3052.9799340000009</v>
      </c>
    </row>
    <row r="82" spans="1:53">
      <c r="A82" t="s">
        <v>124</v>
      </c>
      <c r="B82">
        <v>0</v>
      </c>
      <c r="C82">
        <v>7.875</v>
      </c>
      <c r="D82">
        <v>0</v>
      </c>
      <c r="E82">
        <v>0</v>
      </c>
      <c r="F82">
        <v>5.43</v>
      </c>
      <c r="G82">
        <v>5.43</v>
      </c>
      <c r="H82">
        <v>0</v>
      </c>
      <c r="I82">
        <v>0</v>
      </c>
      <c r="J82">
        <v>0</v>
      </c>
      <c r="K82">
        <v>686.77995799999997</v>
      </c>
      <c r="L82">
        <v>560.75250000000005</v>
      </c>
      <c r="M82">
        <v>89</v>
      </c>
      <c r="N82">
        <v>118.125</v>
      </c>
      <c r="O82">
        <v>123.66562500000001</v>
      </c>
      <c r="P82">
        <v>125.58750000000001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17.7288</v>
      </c>
      <c r="AH82">
        <v>140.34540000000001</v>
      </c>
      <c r="AI82">
        <v>49.646999999999998</v>
      </c>
      <c r="AJ82">
        <v>0</v>
      </c>
      <c r="AK82">
        <v>51.013800000000003</v>
      </c>
      <c r="AL82">
        <v>46.48</v>
      </c>
      <c r="AM82">
        <v>15.836040000000001</v>
      </c>
      <c r="AN82">
        <v>0.66954999999999998</v>
      </c>
      <c r="AO82">
        <v>0</v>
      </c>
      <c r="AP82">
        <v>2.3058000000000001</v>
      </c>
      <c r="AQ82">
        <v>31.562999999999999</v>
      </c>
      <c r="AR82">
        <v>31.343160000000001</v>
      </c>
      <c r="AS82">
        <v>0</v>
      </c>
      <c r="AT82">
        <v>14.9968</v>
      </c>
      <c r="AU82">
        <v>0</v>
      </c>
      <c r="AV82">
        <v>0</v>
      </c>
      <c r="AW82">
        <v>21.72</v>
      </c>
      <c r="AX82">
        <v>0</v>
      </c>
      <c r="AY82">
        <v>0</v>
      </c>
      <c r="AZ82">
        <v>0</v>
      </c>
      <c r="BA82">
        <f t="shared" si="1"/>
        <v>3052.9799340000009</v>
      </c>
    </row>
    <row r="83" spans="1:53">
      <c r="A83" t="s">
        <v>125</v>
      </c>
      <c r="B83">
        <v>0</v>
      </c>
      <c r="C83">
        <v>0</v>
      </c>
      <c r="D83">
        <v>4.2</v>
      </c>
      <c r="E83">
        <v>0</v>
      </c>
      <c r="F83">
        <v>5.43</v>
      </c>
      <c r="G83">
        <v>5.43</v>
      </c>
      <c r="H83">
        <v>0</v>
      </c>
      <c r="I83">
        <v>0</v>
      </c>
      <c r="J83">
        <v>0</v>
      </c>
      <c r="K83">
        <v>686.77995799999997</v>
      </c>
      <c r="L83">
        <v>560.75250000000005</v>
      </c>
      <c r="M83">
        <v>92</v>
      </c>
      <c r="N83">
        <v>118.125</v>
      </c>
      <c r="O83">
        <v>123.66562500000001</v>
      </c>
      <c r="P83">
        <v>125.58750000000001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17.7288</v>
      </c>
      <c r="AH83">
        <v>140.34540000000001</v>
      </c>
      <c r="AI83">
        <v>49.646999999999998</v>
      </c>
      <c r="AJ83">
        <v>0</v>
      </c>
      <c r="AK83">
        <v>51.013800000000003</v>
      </c>
      <c r="AL83">
        <v>46.48</v>
      </c>
      <c r="AM83">
        <v>15.836040000000001</v>
      </c>
      <c r="AN83">
        <v>0.66954999999999998</v>
      </c>
      <c r="AO83">
        <v>0</v>
      </c>
      <c r="AP83">
        <v>2.3058000000000001</v>
      </c>
      <c r="AQ83">
        <v>31.562999999999999</v>
      </c>
      <c r="AR83">
        <v>31.343160000000001</v>
      </c>
      <c r="AS83">
        <v>0</v>
      </c>
      <c r="AT83">
        <v>14.9968</v>
      </c>
      <c r="AU83">
        <v>0</v>
      </c>
      <c r="AV83">
        <v>0</v>
      </c>
      <c r="AW83">
        <v>21.72</v>
      </c>
      <c r="AX83">
        <v>0</v>
      </c>
      <c r="AY83">
        <v>0</v>
      </c>
      <c r="AZ83">
        <v>0</v>
      </c>
      <c r="BA83">
        <f t="shared" si="1"/>
        <v>3052.3049340000007</v>
      </c>
    </row>
    <row r="84" spans="1:53">
      <c r="A84" t="s">
        <v>126</v>
      </c>
      <c r="B84">
        <v>0</v>
      </c>
      <c r="C84">
        <v>0</v>
      </c>
      <c r="D84">
        <v>2.1</v>
      </c>
      <c r="E84">
        <v>0</v>
      </c>
      <c r="F84">
        <v>5.43</v>
      </c>
      <c r="G84">
        <v>5.43</v>
      </c>
      <c r="H84">
        <v>0</v>
      </c>
      <c r="I84">
        <v>0</v>
      </c>
      <c r="J84">
        <v>0</v>
      </c>
      <c r="K84">
        <v>686.77995799999997</v>
      </c>
      <c r="L84">
        <v>560.75250000000005</v>
      </c>
      <c r="M84">
        <v>92</v>
      </c>
      <c r="N84">
        <v>118.125</v>
      </c>
      <c r="O84">
        <v>123.66562500000001</v>
      </c>
      <c r="P84">
        <v>125.58750000000001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17.7288</v>
      </c>
      <c r="AH84">
        <v>140.34540000000001</v>
      </c>
      <c r="AI84">
        <v>33.097999999999999</v>
      </c>
      <c r="AJ84">
        <v>0</v>
      </c>
      <c r="AK84">
        <v>51.013800000000003</v>
      </c>
      <c r="AL84">
        <v>46.48</v>
      </c>
      <c r="AM84">
        <v>15.836040000000001</v>
      </c>
      <c r="AN84">
        <v>0.66954999999999998</v>
      </c>
      <c r="AO84">
        <v>0</v>
      </c>
      <c r="AP84">
        <v>2.3058000000000001</v>
      </c>
      <c r="AQ84">
        <v>31.562999999999999</v>
      </c>
      <c r="AR84">
        <v>31.343160000000001</v>
      </c>
      <c r="AS84">
        <v>0</v>
      </c>
      <c r="AT84">
        <v>14.9968</v>
      </c>
      <c r="AU84">
        <v>0</v>
      </c>
      <c r="AV84">
        <v>0</v>
      </c>
      <c r="AW84">
        <v>21.72</v>
      </c>
      <c r="AX84">
        <v>0</v>
      </c>
      <c r="AY84">
        <v>0</v>
      </c>
      <c r="AZ84">
        <v>0</v>
      </c>
      <c r="BA84">
        <f t="shared" si="1"/>
        <v>3031.9558540000012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5.43</v>
      </c>
      <c r="G85">
        <v>5.43</v>
      </c>
      <c r="H85">
        <v>0</v>
      </c>
      <c r="I85">
        <v>0</v>
      </c>
      <c r="J85">
        <v>0</v>
      </c>
      <c r="K85">
        <v>686.77995799999997</v>
      </c>
      <c r="L85">
        <v>560.75250000000005</v>
      </c>
      <c r="M85">
        <v>92</v>
      </c>
      <c r="N85">
        <v>118.125</v>
      </c>
      <c r="O85">
        <v>123.66562500000001</v>
      </c>
      <c r="P85">
        <v>125.58750000000001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39.5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17.7288</v>
      </c>
      <c r="AH85">
        <v>140.34540000000001</v>
      </c>
      <c r="AI85">
        <v>6.3650000000000002</v>
      </c>
      <c r="AJ85">
        <v>0</v>
      </c>
      <c r="AK85">
        <v>51.013800000000003</v>
      </c>
      <c r="AL85">
        <v>46.48</v>
      </c>
      <c r="AM85">
        <v>15.836040000000001</v>
      </c>
      <c r="AN85">
        <v>0.66954999999999998</v>
      </c>
      <c r="AO85">
        <v>0</v>
      </c>
      <c r="AP85">
        <v>2.3058000000000001</v>
      </c>
      <c r="AQ85">
        <v>31.562999999999999</v>
      </c>
      <c r="AR85">
        <v>31.208639999999999</v>
      </c>
      <c r="AS85">
        <v>0</v>
      </c>
      <c r="AT85">
        <v>14.9968</v>
      </c>
      <c r="AU85">
        <v>0</v>
      </c>
      <c r="AV85">
        <v>0</v>
      </c>
      <c r="AW85">
        <v>21.72</v>
      </c>
      <c r="AX85">
        <v>0</v>
      </c>
      <c r="AY85">
        <v>0</v>
      </c>
      <c r="AZ85">
        <v>0</v>
      </c>
      <c r="BA85">
        <f t="shared" si="1"/>
        <v>3002.0403340000007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5.43</v>
      </c>
      <c r="G86">
        <v>5.43</v>
      </c>
      <c r="H86">
        <v>0</v>
      </c>
      <c r="I86">
        <v>0</v>
      </c>
      <c r="J86">
        <v>0</v>
      </c>
      <c r="K86">
        <v>686.77995799999997</v>
      </c>
      <c r="L86">
        <v>560.75250000000005</v>
      </c>
      <c r="M86">
        <v>92</v>
      </c>
      <c r="N86">
        <v>118.125</v>
      </c>
      <c r="O86">
        <v>123.66562500000001</v>
      </c>
      <c r="P86">
        <v>125.58750000000001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37.92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17.7288</v>
      </c>
      <c r="AH86">
        <v>140.34540000000001</v>
      </c>
      <c r="AI86">
        <v>2.5459999999999998</v>
      </c>
      <c r="AJ86">
        <v>0</v>
      </c>
      <c r="AK86">
        <v>51.013800000000003</v>
      </c>
      <c r="AL86">
        <v>34.86</v>
      </c>
      <c r="AM86">
        <v>15.836040000000001</v>
      </c>
      <c r="AN86">
        <v>0.66954999999999998</v>
      </c>
      <c r="AO86">
        <v>0</v>
      </c>
      <c r="AP86">
        <v>2.3058000000000001</v>
      </c>
      <c r="AQ86">
        <v>31.562999999999999</v>
      </c>
      <c r="AR86">
        <v>31.208639999999999</v>
      </c>
      <c r="AS86">
        <v>0</v>
      </c>
      <c r="AT86">
        <v>14.9968</v>
      </c>
      <c r="AU86">
        <v>0</v>
      </c>
      <c r="AV86">
        <v>0</v>
      </c>
      <c r="AW86">
        <v>21.72</v>
      </c>
      <c r="AX86">
        <v>0</v>
      </c>
      <c r="AY86">
        <v>0</v>
      </c>
      <c r="AZ86">
        <v>0</v>
      </c>
      <c r="BA86">
        <f t="shared" si="1"/>
        <v>2985.0213340000009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5.43</v>
      </c>
      <c r="G87">
        <v>5.43</v>
      </c>
      <c r="H87">
        <v>0</v>
      </c>
      <c r="I87">
        <v>0</v>
      </c>
      <c r="J87">
        <v>0</v>
      </c>
      <c r="K87">
        <v>686.77995799999997</v>
      </c>
      <c r="L87">
        <v>560.75250000000005</v>
      </c>
      <c r="M87">
        <v>92</v>
      </c>
      <c r="N87">
        <v>118.125</v>
      </c>
      <c r="O87">
        <v>123.66562500000001</v>
      </c>
      <c r="P87">
        <v>125.58750000000001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6.6</v>
      </c>
      <c r="AA87">
        <v>28.045000000000002</v>
      </c>
      <c r="AB87">
        <v>26.260100000000001</v>
      </c>
      <c r="AC87">
        <v>19.35568</v>
      </c>
      <c r="AD87">
        <v>27.408107999999999</v>
      </c>
      <c r="AE87">
        <v>49.436556000000003</v>
      </c>
      <c r="AF87">
        <v>18.734000000000002</v>
      </c>
      <c r="AG87">
        <v>17.7288</v>
      </c>
      <c r="AH87">
        <v>116.9545</v>
      </c>
      <c r="AI87">
        <v>0</v>
      </c>
      <c r="AJ87">
        <v>0</v>
      </c>
      <c r="AK87">
        <v>51.013800000000003</v>
      </c>
      <c r="AL87">
        <v>34.86</v>
      </c>
      <c r="AM87">
        <v>15.836040000000001</v>
      </c>
      <c r="AN87">
        <v>0.66954999999999998</v>
      </c>
      <c r="AO87">
        <v>0</v>
      </c>
      <c r="AP87">
        <v>2.3058000000000001</v>
      </c>
      <c r="AQ87">
        <v>31.562999999999999</v>
      </c>
      <c r="AR87">
        <v>31.208639999999999</v>
      </c>
      <c r="AS87">
        <v>0</v>
      </c>
      <c r="AT87">
        <v>14.9968</v>
      </c>
      <c r="AU87">
        <v>0</v>
      </c>
      <c r="AV87">
        <v>0</v>
      </c>
      <c r="AW87">
        <v>21.72</v>
      </c>
      <c r="AX87">
        <v>0</v>
      </c>
      <c r="AY87">
        <v>0</v>
      </c>
      <c r="AZ87">
        <v>0</v>
      </c>
      <c r="BA87">
        <f t="shared" si="1"/>
        <v>2902.3448860000008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5.43</v>
      </c>
      <c r="G88">
        <v>5.43</v>
      </c>
      <c r="H88">
        <v>0</v>
      </c>
      <c r="I88">
        <v>0</v>
      </c>
      <c r="J88">
        <v>0</v>
      </c>
      <c r="K88">
        <v>686.77995799999997</v>
      </c>
      <c r="L88">
        <v>560.75250000000005</v>
      </c>
      <c r="M88">
        <v>92</v>
      </c>
      <c r="N88">
        <v>118.125</v>
      </c>
      <c r="O88">
        <v>123.66562500000001</v>
      </c>
      <c r="P88">
        <v>125.58750000000001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6.6</v>
      </c>
      <c r="AA88">
        <v>28.045000000000002</v>
      </c>
      <c r="AB88">
        <v>26.260100000000001</v>
      </c>
      <c r="AC88">
        <v>19.35568</v>
      </c>
      <c r="AD88">
        <v>27.408107999999999</v>
      </c>
      <c r="AE88">
        <v>49.436556000000003</v>
      </c>
      <c r="AF88">
        <v>18.734000000000002</v>
      </c>
      <c r="AG88">
        <v>17.7288</v>
      </c>
      <c r="AH88">
        <v>116.9545</v>
      </c>
      <c r="AI88">
        <v>0</v>
      </c>
      <c r="AJ88">
        <v>0</v>
      </c>
      <c r="AK88">
        <v>51.013800000000003</v>
      </c>
      <c r="AL88">
        <v>34.86</v>
      </c>
      <c r="AM88">
        <v>15.836040000000001</v>
      </c>
      <c r="AN88">
        <v>0.66954999999999998</v>
      </c>
      <c r="AO88">
        <v>0</v>
      </c>
      <c r="AP88">
        <v>2.3058000000000001</v>
      </c>
      <c r="AQ88">
        <v>31.562999999999999</v>
      </c>
      <c r="AR88">
        <v>31.208639999999999</v>
      </c>
      <c r="AS88">
        <v>0</v>
      </c>
      <c r="AT88">
        <v>14.9968</v>
      </c>
      <c r="AU88">
        <v>0</v>
      </c>
      <c r="AV88">
        <v>0</v>
      </c>
      <c r="AW88">
        <v>21.72</v>
      </c>
      <c r="AX88">
        <v>0</v>
      </c>
      <c r="AY88">
        <v>0</v>
      </c>
      <c r="AZ88">
        <v>0</v>
      </c>
      <c r="BA88">
        <f t="shared" si="1"/>
        <v>2902.3448860000008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10.86</v>
      </c>
      <c r="H89">
        <v>0</v>
      </c>
      <c r="I89">
        <v>0</v>
      </c>
      <c r="J89">
        <v>0</v>
      </c>
      <c r="K89">
        <v>686.77995799999997</v>
      </c>
      <c r="L89">
        <v>560.75250000000005</v>
      </c>
      <c r="M89">
        <v>92</v>
      </c>
      <c r="N89">
        <v>118.125</v>
      </c>
      <c r="O89">
        <v>123.66562500000001</v>
      </c>
      <c r="P89">
        <v>125.58750000000001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6.6</v>
      </c>
      <c r="AA89">
        <v>28.045000000000002</v>
      </c>
      <c r="AB89">
        <v>26.260100000000001</v>
      </c>
      <c r="AC89">
        <v>19.35568</v>
      </c>
      <c r="AD89">
        <v>27.408107999999999</v>
      </c>
      <c r="AE89">
        <v>49.436556000000003</v>
      </c>
      <c r="AF89">
        <v>18.734000000000002</v>
      </c>
      <c r="AG89">
        <v>17.7288</v>
      </c>
      <c r="AH89">
        <v>116.9545</v>
      </c>
      <c r="AI89">
        <v>0</v>
      </c>
      <c r="AJ89">
        <v>0</v>
      </c>
      <c r="AK89">
        <v>51.013800000000003</v>
      </c>
      <c r="AL89">
        <v>34.86</v>
      </c>
      <c r="AM89">
        <v>15.836040000000001</v>
      </c>
      <c r="AN89">
        <v>0.66954999999999998</v>
      </c>
      <c r="AO89">
        <v>0</v>
      </c>
      <c r="AP89">
        <v>2.3058000000000001</v>
      </c>
      <c r="AQ89">
        <v>31.562999999999999</v>
      </c>
      <c r="AR89">
        <v>30.939599999999999</v>
      </c>
      <c r="AS89">
        <v>0</v>
      </c>
      <c r="AT89">
        <v>14.9968</v>
      </c>
      <c r="AU89">
        <v>0</v>
      </c>
      <c r="AV89">
        <v>0</v>
      </c>
      <c r="AW89">
        <v>21.72</v>
      </c>
      <c r="AX89">
        <v>0</v>
      </c>
      <c r="AY89">
        <v>0</v>
      </c>
      <c r="AZ89">
        <v>0</v>
      </c>
      <c r="BA89">
        <f t="shared" si="1"/>
        <v>2902.0758460000011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10.86</v>
      </c>
      <c r="H90">
        <v>0</v>
      </c>
      <c r="I90">
        <v>0</v>
      </c>
      <c r="J90">
        <v>0</v>
      </c>
      <c r="K90">
        <v>686.77995799999997</v>
      </c>
      <c r="L90">
        <v>560.75250000000005</v>
      </c>
      <c r="M90">
        <v>92</v>
      </c>
      <c r="N90">
        <v>118.125</v>
      </c>
      <c r="O90">
        <v>123.66562500000001</v>
      </c>
      <c r="P90">
        <v>125.58750000000001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6.6</v>
      </c>
      <c r="AA90">
        <v>28.045000000000002</v>
      </c>
      <c r="AB90">
        <v>26.260100000000001</v>
      </c>
      <c r="AC90">
        <v>19.35568</v>
      </c>
      <c r="AD90">
        <v>27.408107999999999</v>
      </c>
      <c r="AE90">
        <v>49.436556000000003</v>
      </c>
      <c r="AF90">
        <v>18.734000000000002</v>
      </c>
      <c r="AG90">
        <v>17.7288</v>
      </c>
      <c r="AH90">
        <v>116.9545</v>
      </c>
      <c r="AI90">
        <v>0</v>
      </c>
      <c r="AJ90">
        <v>0</v>
      </c>
      <c r="AK90">
        <v>51.013800000000003</v>
      </c>
      <c r="AL90">
        <v>34.86</v>
      </c>
      <c r="AM90">
        <v>15.836040000000001</v>
      </c>
      <c r="AN90">
        <v>0.66954999999999998</v>
      </c>
      <c r="AO90">
        <v>0</v>
      </c>
      <c r="AP90">
        <v>2.3058000000000001</v>
      </c>
      <c r="AQ90">
        <v>31.562999999999999</v>
      </c>
      <c r="AR90">
        <v>30.939599999999999</v>
      </c>
      <c r="AS90">
        <v>0</v>
      </c>
      <c r="AT90">
        <v>14.9968</v>
      </c>
      <c r="AU90">
        <v>0</v>
      </c>
      <c r="AV90">
        <v>0</v>
      </c>
      <c r="AW90">
        <v>21.72</v>
      </c>
      <c r="AX90">
        <v>0</v>
      </c>
      <c r="AY90">
        <v>0</v>
      </c>
      <c r="AZ90">
        <v>0</v>
      </c>
      <c r="BA90">
        <f t="shared" si="1"/>
        <v>2902.0758460000011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10.86</v>
      </c>
      <c r="H91">
        <v>0</v>
      </c>
      <c r="I91">
        <v>0</v>
      </c>
      <c r="J91">
        <v>0</v>
      </c>
      <c r="K91">
        <v>686.77995799999997</v>
      </c>
      <c r="L91">
        <v>560.75250000000005</v>
      </c>
      <c r="M91">
        <v>92</v>
      </c>
      <c r="N91">
        <v>118.125</v>
      </c>
      <c r="O91">
        <v>123.66562500000001</v>
      </c>
      <c r="P91">
        <v>125.58750000000001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17.7288</v>
      </c>
      <c r="AH91">
        <v>140.34540000000001</v>
      </c>
      <c r="AI91">
        <v>0</v>
      </c>
      <c r="AJ91">
        <v>0</v>
      </c>
      <c r="AK91">
        <v>51.013800000000003</v>
      </c>
      <c r="AL91">
        <v>34.86</v>
      </c>
      <c r="AM91">
        <v>15.836040000000001</v>
      </c>
      <c r="AN91">
        <v>0.66954999999999998</v>
      </c>
      <c r="AO91">
        <v>0</v>
      </c>
      <c r="AP91">
        <v>2.3058000000000001</v>
      </c>
      <c r="AQ91">
        <v>31.562999999999999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21.72</v>
      </c>
      <c r="AX91">
        <v>0</v>
      </c>
      <c r="AY91">
        <v>0</v>
      </c>
      <c r="AZ91">
        <v>0</v>
      </c>
      <c r="BA91">
        <f t="shared" si="1"/>
        <v>2987.3921570000011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10.86</v>
      </c>
      <c r="H92">
        <v>0</v>
      </c>
      <c r="I92">
        <v>0</v>
      </c>
      <c r="J92">
        <v>0</v>
      </c>
      <c r="K92">
        <v>686.77995799999997</v>
      </c>
      <c r="L92">
        <v>560.75250000000005</v>
      </c>
      <c r="M92">
        <v>92</v>
      </c>
      <c r="N92">
        <v>118.125</v>
      </c>
      <c r="O92">
        <v>123.66562500000001</v>
      </c>
      <c r="P92">
        <v>125.58750000000001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17.7288</v>
      </c>
      <c r="AH92">
        <v>140.34540000000001</v>
      </c>
      <c r="AI92">
        <v>0</v>
      </c>
      <c r="AJ92">
        <v>0</v>
      </c>
      <c r="AK92">
        <v>51.013800000000003</v>
      </c>
      <c r="AL92">
        <v>34.86</v>
      </c>
      <c r="AM92">
        <v>15.836040000000001</v>
      </c>
      <c r="AN92">
        <v>0.66954999999999998</v>
      </c>
      <c r="AO92">
        <v>0</v>
      </c>
      <c r="AP92">
        <v>2.3058000000000001</v>
      </c>
      <c r="AQ92">
        <v>31.562999999999999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21.72</v>
      </c>
      <c r="AX92">
        <v>0</v>
      </c>
      <c r="AY92">
        <v>0</v>
      </c>
      <c r="AZ92">
        <v>0</v>
      </c>
      <c r="BA92">
        <f t="shared" si="1"/>
        <v>2987.3921570000011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5.43</v>
      </c>
      <c r="G93">
        <v>5.43</v>
      </c>
      <c r="H93">
        <v>0</v>
      </c>
      <c r="I93">
        <v>0</v>
      </c>
      <c r="J93">
        <v>0</v>
      </c>
      <c r="K93">
        <v>686.77995799999997</v>
      </c>
      <c r="L93">
        <v>560.75250000000005</v>
      </c>
      <c r="M93">
        <v>92</v>
      </c>
      <c r="N93">
        <v>118.125</v>
      </c>
      <c r="O93">
        <v>123.66562500000001</v>
      </c>
      <c r="P93">
        <v>125.58750000000001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17.7288</v>
      </c>
      <c r="AH93">
        <v>140.34540000000001</v>
      </c>
      <c r="AI93">
        <v>0</v>
      </c>
      <c r="AJ93">
        <v>0</v>
      </c>
      <c r="AK93">
        <v>51.013800000000003</v>
      </c>
      <c r="AL93">
        <v>34.86</v>
      </c>
      <c r="AM93">
        <v>15.836040000000001</v>
      </c>
      <c r="AN93">
        <v>0.66954999999999998</v>
      </c>
      <c r="AO93">
        <v>0</v>
      </c>
      <c r="AP93">
        <v>2.3058000000000001</v>
      </c>
      <c r="AQ93">
        <v>31.562999999999999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21.72</v>
      </c>
      <c r="AX93">
        <v>0</v>
      </c>
      <c r="AY93">
        <v>0</v>
      </c>
      <c r="AZ93">
        <v>0</v>
      </c>
      <c r="BA93">
        <f t="shared" si="1"/>
        <v>2980.930757000001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5.43</v>
      </c>
      <c r="G94">
        <v>5.43</v>
      </c>
      <c r="H94">
        <v>0</v>
      </c>
      <c r="I94">
        <v>0</v>
      </c>
      <c r="J94">
        <v>0</v>
      </c>
      <c r="K94">
        <v>686.77995799999997</v>
      </c>
      <c r="L94">
        <v>560.75250000000005</v>
      </c>
      <c r="M94">
        <v>92</v>
      </c>
      <c r="N94">
        <v>118.125</v>
      </c>
      <c r="O94">
        <v>123.66562500000001</v>
      </c>
      <c r="P94">
        <v>125.58750000000001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17.7288</v>
      </c>
      <c r="AH94">
        <v>140.34540000000001</v>
      </c>
      <c r="AI94">
        <v>0</v>
      </c>
      <c r="AJ94">
        <v>0</v>
      </c>
      <c r="AK94">
        <v>51.013800000000003</v>
      </c>
      <c r="AL94">
        <v>34.86</v>
      </c>
      <c r="AM94">
        <v>15.836040000000001</v>
      </c>
      <c r="AN94">
        <v>0.66954999999999998</v>
      </c>
      <c r="AO94">
        <v>0</v>
      </c>
      <c r="AP94">
        <v>2.3058000000000001</v>
      </c>
      <c r="AQ94">
        <v>31.562999999999999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21.72</v>
      </c>
      <c r="AX94">
        <v>0</v>
      </c>
      <c r="AY94">
        <v>0</v>
      </c>
      <c r="AZ94">
        <v>0</v>
      </c>
      <c r="BA94">
        <f t="shared" si="1"/>
        <v>2980.930757000001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5.43</v>
      </c>
      <c r="G95">
        <v>3.258</v>
      </c>
      <c r="H95">
        <v>0</v>
      </c>
      <c r="I95">
        <v>0</v>
      </c>
      <c r="J95">
        <v>0</v>
      </c>
      <c r="K95">
        <v>686.77995799999997</v>
      </c>
      <c r="L95">
        <v>560.75250000000005</v>
      </c>
      <c r="M95">
        <v>92</v>
      </c>
      <c r="N95">
        <v>118.125</v>
      </c>
      <c r="O95">
        <v>123.66562500000001</v>
      </c>
      <c r="P95">
        <v>125.58750000000001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6.6</v>
      </c>
      <c r="AA95">
        <v>28.045000000000002</v>
      </c>
      <c r="AB95">
        <v>26.260100000000001</v>
      </c>
      <c r="AC95">
        <v>19.35568</v>
      </c>
      <c r="AD95">
        <v>27.408107999999999</v>
      </c>
      <c r="AE95">
        <v>28.225999999999999</v>
      </c>
      <c r="AF95">
        <v>9.0711999999999993</v>
      </c>
      <c r="AG95">
        <v>17.7288</v>
      </c>
      <c r="AH95">
        <v>116.9545</v>
      </c>
      <c r="AI95">
        <v>0</v>
      </c>
      <c r="AJ95">
        <v>0</v>
      </c>
      <c r="AK95">
        <v>51.013800000000003</v>
      </c>
      <c r="AL95">
        <v>34.86</v>
      </c>
      <c r="AM95">
        <v>10.584020000000001</v>
      </c>
      <c r="AN95">
        <v>0.66954999999999998</v>
      </c>
      <c r="AO95">
        <v>0</v>
      </c>
      <c r="AP95">
        <v>2.3058000000000001</v>
      </c>
      <c r="AQ95">
        <v>31.562999999999999</v>
      </c>
      <c r="AR95">
        <v>32.182564999999997</v>
      </c>
      <c r="AS95">
        <v>0</v>
      </c>
      <c r="AT95">
        <v>14.9968</v>
      </c>
      <c r="AU95">
        <v>0</v>
      </c>
      <c r="AV95">
        <v>0</v>
      </c>
      <c r="AW95">
        <v>21.72</v>
      </c>
      <c r="AX95">
        <v>0</v>
      </c>
      <c r="AY95">
        <v>0</v>
      </c>
      <c r="AZ95">
        <v>0</v>
      </c>
      <c r="BA95">
        <f t="shared" si="1"/>
        <v>2865.0214350000006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5.43</v>
      </c>
      <c r="G96">
        <v>3.258</v>
      </c>
      <c r="H96">
        <v>0</v>
      </c>
      <c r="I96">
        <v>0</v>
      </c>
      <c r="J96">
        <v>0</v>
      </c>
      <c r="K96">
        <v>686.77995799999997</v>
      </c>
      <c r="L96">
        <v>560.75250000000005</v>
      </c>
      <c r="M96">
        <v>92</v>
      </c>
      <c r="N96">
        <v>118.125</v>
      </c>
      <c r="O96">
        <v>123.66562500000001</v>
      </c>
      <c r="P96">
        <v>125.58750000000001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6.6</v>
      </c>
      <c r="AA96">
        <v>28.045000000000002</v>
      </c>
      <c r="AB96">
        <v>26.260100000000001</v>
      </c>
      <c r="AC96">
        <v>19.35568</v>
      </c>
      <c r="AD96">
        <v>27.408107999999999</v>
      </c>
      <c r="AE96">
        <v>28.225999999999999</v>
      </c>
      <c r="AF96">
        <v>8.8740000000000006</v>
      </c>
      <c r="AG96">
        <v>17.7288</v>
      </c>
      <c r="AH96">
        <v>93.563599999999994</v>
      </c>
      <c r="AI96">
        <v>0</v>
      </c>
      <c r="AJ96">
        <v>0</v>
      </c>
      <c r="AK96">
        <v>51.013800000000003</v>
      </c>
      <c r="AL96">
        <v>34.86</v>
      </c>
      <c r="AM96">
        <v>10.584020000000001</v>
      </c>
      <c r="AN96">
        <v>0.66954999999999998</v>
      </c>
      <c r="AO96">
        <v>0</v>
      </c>
      <c r="AP96">
        <v>2.3058000000000001</v>
      </c>
      <c r="AQ96">
        <v>31.562999999999999</v>
      </c>
      <c r="AR96">
        <v>32.182564999999997</v>
      </c>
      <c r="AS96">
        <v>0</v>
      </c>
      <c r="AT96">
        <v>14.9968</v>
      </c>
      <c r="AU96">
        <v>0</v>
      </c>
      <c r="AV96">
        <v>0</v>
      </c>
      <c r="AW96">
        <v>21.72</v>
      </c>
      <c r="AX96">
        <v>0</v>
      </c>
      <c r="AY96">
        <v>0</v>
      </c>
      <c r="AZ96">
        <v>0</v>
      </c>
      <c r="BA96">
        <f t="shared" si="1"/>
        <v>2841.4333350000006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5.43</v>
      </c>
      <c r="G97">
        <v>3.258</v>
      </c>
      <c r="H97">
        <v>0</v>
      </c>
      <c r="I97">
        <v>0</v>
      </c>
      <c r="J97">
        <v>0</v>
      </c>
      <c r="K97">
        <v>686.77995799999997</v>
      </c>
      <c r="L97">
        <v>560.75250000000005</v>
      </c>
      <c r="M97">
        <v>92</v>
      </c>
      <c r="N97">
        <v>118.125</v>
      </c>
      <c r="O97">
        <v>123.66562500000001</v>
      </c>
      <c r="P97">
        <v>125.58750000000001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6.6</v>
      </c>
      <c r="AA97">
        <v>28.045000000000002</v>
      </c>
      <c r="AB97">
        <v>26.260100000000001</v>
      </c>
      <c r="AC97">
        <v>19.35568</v>
      </c>
      <c r="AD97">
        <v>27.408107999999999</v>
      </c>
      <c r="AE97">
        <v>28.225999999999999</v>
      </c>
      <c r="AF97">
        <v>8.8740000000000006</v>
      </c>
      <c r="AG97">
        <v>17.7288</v>
      </c>
      <c r="AH97">
        <v>70.172700000000006</v>
      </c>
      <c r="AI97">
        <v>0</v>
      </c>
      <c r="AJ97">
        <v>0</v>
      </c>
      <c r="AK97">
        <v>51.013800000000003</v>
      </c>
      <c r="AL97">
        <v>34.86</v>
      </c>
      <c r="AM97">
        <v>10.584020000000001</v>
      </c>
      <c r="AN97">
        <v>0.66954999999999998</v>
      </c>
      <c r="AO97">
        <v>9.4079999999999997E-3</v>
      </c>
      <c r="AP97">
        <v>2.3058000000000001</v>
      </c>
      <c r="AQ97">
        <v>31.562999999999999</v>
      </c>
      <c r="AR97">
        <v>32.182564999999997</v>
      </c>
      <c r="AS97">
        <v>0</v>
      </c>
      <c r="AT97">
        <v>14.9968</v>
      </c>
      <c r="AU97">
        <v>0</v>
      </c>
      <c r="AV97">
        <v>0</v>
      </c>
      <c r="AW97">
        <v>21.72</v>
      </c>
      <c r="AX97">
        <v>0</v>
      </c>
      <c r="AY97">
        <v>0</v>
      </c>
      <c r="AZ97">
        <v>0</v>
      </c>
      <c r="BA97">
        <f t="shared" si="1"/>
        <v>2818.0518430000006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5.43</v>
      </c>
      <c r="G98">
        <v>3.258</v>
      </c>
      <c r="H98">
        <v>0</v>
      </c>
      <c r="I98">
        <v>0</v>
      </c>
      <c r="J98">
        <v>0</v>
      </c>
      <c r="K98">
        <v>686.77995799999997</v>
      </c>
      <c r="L98">
        <v>560.75250000000005</v>
      </c>
      <c r="M98">
        <v>92</v>
      </c>
      <c r="N98">
        <v>118.125</v>
      </c>
      <c r="O98">
        <v>123.66562500000001</v>
      </c>
      <c r="P98">
        <v>125.58750000000001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6.6</v>
      </c>
      <c r="AA98">
        <v>28.045000000000002</v>
      </c>
      <c r="AB98">
        <v>26.260100000000001</v>
      </c>
      <c r="AC98">
        <v>19.35568</v>
      </c>
      <c r="AD98">
        <v>27.408107999999999</v>
      </c>
      <c r="AE98">
        <v>28.225999999999999</v>
      </c>
      <c r="AF98">
        <v>8.8740000000000006</v>
      </c>
      <c r="AG98">
        <v>17.7288</v>
      </c>
      <c r="AH98">
        <v>70.172700000000006</v>
      </c>
      <c r="AI98">
        <v>0</v>
      </c>
      <c r="AJ98">
        <v>0</v>
      </c>
      <c r="AK98">
        <v>51.013800000000003</v>
      </c>
      <c r="AL98">
        <v>34.86</v>
      </c>
      <c r="AM98">
        <v>10.130800000000001</v>
      </c>
      <c r="AN98">
        <v>0.66954999999999998</v>
      </c>
      <c r="AO98">
        <v>0.32340000000000002</v>
      </c>
      <c r="AP98">
        <v>2.3058000000000001</v>
      </c>
      <c r="AQ98">
        <v>31.562999999999999</v>
      </c>
      <c r="AR98">
        <v>32.182564999999997</v>
      </c>
      <c r="AS98">
        <v>0</v>
      </c>
      <c r="AT98">
        <v>14.9968</v>
      </c>
      <c r="AU98">
        <v>0</v>
      </c>
      <c r="AV98">
        <v>0</v>
      </c>
      <c r="AW98">
        <v>21.72</v>
      </c>
      <c r="AX98">
        <v>0</v>
      </c>
      <c r="AY98">
        <v>0</v>
      </c>
      <c r="AZ98">
        <v>0</v>
      </c>
      <c r="BA98">
        <f t="shared" si="1"/>
        <v>2817.9126150000011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3.7406250000000002E-2</v>
      </c>
      <c r="D99">
        <f t="shared" si="2"/>
        <v>1.4437500000000004E-2</v>
      </c>
      <c r="E99">
        <f t="shared" si="2"/>
        <v>0</v>
      </c>
      <c r="F99">
        <f t="shared" si="2"/>
        <v>0.18217649999999974</v>
      </c>
      <c r="G99">
        <f t="shared" si="2"/>
        <v>5.3757000000000048E-2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16.482718991999985</v>
      </c>
      <c r="L99">
        <f t="shared" si="2"/>
        <v>14.659260000000026</v>
      </c>
      <c r="M99">
        <f t="shared" si="2"/>
        <v>2.1989999999999998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9.9592424999999949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0.22132935000000001</v>
      </c>
      <c r="AA99">
        <f t="shared" si="2"/>
        <v>0.39486886000000004</v>
      </c>
      <c r="AB99">
        <f t="shared" si="2"/>
        <v>0.48167954999999957</v>
      </c>
      <c r="AC99">
        <f t="shared" si="2"/>
        <v>0.36059472599999931</v>
      </c>
      <c r="AD99">
        <f t="shared" si="2"/>
        <v>0.33925261500000015</v>
      </c>
      <c r="AE99">
        <f t="shared" si="2"/>
        <v>0.86870775300000136</v>
      </c>
      <c r="AF99">
        <f t="shared" si="2"/>
        <v>0.28722180000000036</v>
      </c>
      <c r="AG99">
        <f t="shared" si="2"/>
        <v>0.42549120000000068</v>
      </c>
      <c r="AH99">
        <f t="shared" si="2"/>
        <v>1.2748514000000002</v>
      </c>
      <c r="AI99">
        <f t="shared" si="2"/>
        <v>0.12125324999999999</v>
      </c>
      <c r="AJ99">
        <f t="shared" si="2"/>
        <v>0</v>
      </c>
      <c r="AK99">
        <f t="shared" si="2"/>
        <v>1.2243312000000004</v>
      </c>
      <c r="AL99">
        <f t="shared" si="2"/>
        <v>0.82502000000000075</v>
      </c>
      <c r="AM99">
        <f t="shared" si="2"/>
        <v>0.17327000500000014</v>
      </c>
      <c r="AN99">
        <f t="shared" si="2"/>
        <v>1.6757880000000013E-2</v>
      </c>
      <c r="AO99">
        <f t="shared" si="2"/>
        <v>1.4974154999999997E-3</v>
      </c>
      <c r="AP99">
        <f t="shared" si="2"/>
        <v>6.4722525000000017E-2</v>
      </c>
      <c r="AQ99">
        <f t="shared" si="2"/>
        <v>0.43470000000000047</v>
      </c>
      <c r="AR99">
        <f t="shared" si="2"/>
        <v>0.74838318799999948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0.3483345000000001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67.403854455499996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686.44209999999998</v>
      </c>
      <c r="L3">
        <v>652.11180000000002</v>
      </c>
      <c r="M3">
        <v>92</v>
      </c>
      <c r="N3">
        <v>118.125</v>
      </c>
      <c r="O3">
        <v>123.66562500000001</v>
      </c>
      <c r="P3">
        <v>125.58750000000001</v>
      </c>
      <c r="Q3">
        <v>20.556000000000001</v>
      </c>
      <c r="R3">
        <v>40.772399999999998</v>
      </c>
      <c r="S3">
        <v>26.3901</v>
      </c>
      <c r="T3">
        <v>0</v>
      </c>
      <c r="U3">
        <v>360</v>
      </c>
      <c r="V3">
        <v>14.25</v>
      </c>
      <c r="W3">
        <v>34.799309999999998</v>
      </c>
      <c r="X3">
        <v>147.515624</v>
      </c>
      <c r="Y3">
        <v>0</v>
      </c>
      <c r="Z3">
        <v>6.5537999999999998</v>
      </c>
      <c r="AA3">
        <v>28.09872</v>
      </c>
      <c r="AB3">
        <v>13.0634</v>
      </c>
      <c r="AC3">
        <v>9.6778399999999998</v>
      </c>
      <c r="AD3">
        <v>18.229800000000001</v>
      </c>
      <c r="AE3">
        <v>28.8675</v>
      </c>
      <c r="AF3">
        <v>8.8740000000000006</v>
      </c>
      <c r="AG3">
        <v>17.7288</v>
      </c>
      <c r="AH3">
        <v>37.880000000000003</v>
      </c>
      <c r="AI3">
        <v>0</v>
      </c>
      <c r="AJ3">
        <v>0</v>
      </c>
      <c r="AK3">
        <v>51.013800000000003</v>
      </c>
      <c r="AL3">
        <v>20.916</v>
      </c>
      <c r="AM3">
        <v>5.2786799999999996</v>
      </c>
      <c r="AN3">
        <v>0.95650000000000002</v>
      </c>
      <c r="AO3">
        <v>0.31869599999999998</v>
      </c>
      <c r="AP3">
        <v>1.4091</v>
      </c>
      <c r="AQ3">
        <v>31.562999999999999</v>
      </c>
      <c r="AR3">
        <v>49.68</v>
      </c>
      <c r="AS3">
        <v>30.939599999999999</v>
      </c>
      <c r="AT3">
        <v>14.433272000000001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2817.6979669999996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686.44209999999998</v>
      </c>
      <c r="L4">
        <v>652.11180000000002</v>
      </c>
      <c r="M4">
        <v>92</v>
      </c>
      <c r="N4">
        <v>118.125</v>
      </c>
      <c r="O4">
        <v>123.66562500000001</v>
      </c>
      <c r="P4">
        <v>125.58750000000001</v>
      </c>
      <c r="Q4">
        <v>20.556000000000001</v>
      </c>
      <c r="R4">
        <v>40.772399999999998</v>
      </c>
      <c r="S4">
        <v>26.3901</v>
      </c>
      <c r="T4">
        <v>0</v>
      </c>
      <c r="U4">
        <v>360</v>
      </c>
      <c r="V4">
        <v>14.25</v>
      </c>
      <c r="W4">
        <v>34.799309999999998</v>
      </c>
      <c r="X4">
        <v>147.515624</v>
      </c>
      <c r="Y4">
        <v>0</v>
      </c>
      <c r="Z4">
        <v>6.5537999999999998</v>
      </c>
      <c r="AA4">
        <v>28.09872</v>
      </c>
      <c r="AB4">
        <v>13.0634</v>
      </c>
      <c r="AC4">
        <v>9.6778399999999998</v>
      </c>
      <c r="AD4">
        <v>18.229800000000001</v>
      </c>
      <c r="AE4">
        <v>28.8675</v>
      </c>
      <c r="AF4">
        <v>8.8740000000000006</v>
      </c>
      <c r="AG4">
        <v>17.7288</v>
      </c>
      <c r="AH4">
        <v>37.880000000000003</v>
      </c>
      <c r="AI4">
        <v>0</v>
      </c>
      <c r="AJ4">
        <v>0</v>
      </c>
      <c r="AK4">
        <v>51.013800000000003</v>
      </c>
      <c r="AL4">
        <v>20.916</v>
      </c>
      <c r="AM4">
        <v>5.2786799999999996</v>
      </c>
      <c r="AN4">
        <v>0.95650000000000002</v>
      </c>
      <c r="AO4">
        <v>0.33633600000000002</v>
      </c>
      <c r="AP4">
        <v>1.4091</v>
      </c>
      <c r="AQ4">
        <v>31.562999999999999</v>
      </c>
      <c r="AR4">
        <v>49.68</v>
      </c>
      <c r="AS4">
        <v>30.939599999999999</v>
      </c>
      <c r="AT4">
        <v>14.979676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2818.2620109999993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686.44209999999998</v>
      </c>
      <c r="L5">
        <v>652.11180000000002</v>
      </c>
      <c r="M5">
        <v>92</v>
      </c>
      <c r="N5">
        <v>118.125</v>
      </c>
      <c r="O5">
        <v>123.66562500000001</v>
      </c>
      <c r="P5">
        <v>125.58750000000001</v>
      </c>
      <c r="Q5">
        <v>20.556000000000001</v>
      </c>
      <c r="R5">
        <v>40.772399999999998</v>
      </c>
      <c r="S5">
        <v>26.3901</v>
      </c>
      <c r="T5">
        <v>0</v>
      </c>
      <c r="U5">
        <v>360</v>
      </c>
      <c r="V5">
        <v>14.25</v>
      </c>
      <c r="W5">
        <v>34.799309999999998</v>
      </c>
      <c r="X5">
        <v>147.515624</v>
      </c>
      <c r="Y5">
        <v>0</v>
      </c>
      <c r="Z5">
        <v>6.5537999999999998</v>
      </c>
      <c r="AA5">
        <v>14.04936</v>
      </c>
      <c r="AB5">
        <v>13.0634</v>
      </c>
      <c r="AC5">
        <v>9.6778399999999998</v>
      </c>
      <c r="AD5">
        <v>18.229800000000001</v>
      </c>
      <c r="AE5">
        <v>28.8675</v>
      </c>
      <c r="AF5">
        <v>8.8740000000000006</v>
      </c>
      <c r="AG5">
        <v>17.7288</v>
      </c>
      <c r="AH5">
        <v>37.880000000000003</v>
      </c>
      <c r="AI5">
        <v>0</v>
      </c>
      <c r="AJ5">
        <v>0</v>
      </c>
      <c r="AK5">
        <v>51.013800000000003</v>
      </c>
      <c r="AL5">
        <v>20.916</v>
      </c>
      <c r="AM5">
        <v>5.2786799999999996</v>
      </c>
      <c r="AN5">
        <v>0.95650000000000002</v>
      </c>
      <c r="AO5">
        <v>0.25342799999999999</v>
      </c>
      <c r="AP5">
        <v>1.4091</v>
      </c>
      <c r="AQ5">
        <v>31.562999999999999</v>
      </c>
      <c r="AR5">
        <v>49.68</v>
      </c>
      <c r="AS5">
        <v>30.939599999999999</v>
      </c>
      <c r="AT5">
        <v>13.987256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2803.1373229999995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686.44209999999998</v>
      </c>
      <c r="L6">
        <v>652.11180000000002</v>
      </c>
      <c r="M6">
        <v>92</v>
      </c>
      <c r="N6">
        <v>118.125</v>
      </c>
      <c r="O6">
        <v>123.66562500000001</v>
      </c>
      <c r="P6">
        <v>125.58750000000001</v>
      </c>
      <c r="Q6">
        <v>20.556000000000001</v>
      </c>
      <c r="R6">
        <v>40.772399999999998</v>
      </c>
      <c r="S6">
        <v>26.3901</v>
      </c>
      <c r="T6">
        <v>0</v>
      </c>
      <c r="U6">
        <v>360</v>
      </c>
      <c r="V6">
        <v>14.25</v>
      </c>
      <c r="W6">
        <v>34.799309999999998</v>
      </c>
      <c r="X6">
        <v>147.515624</v>
      </c>
      <c r="Y6">
        <v>0</v>
      </c>
      <c r="Z6">
        <v>6.5537999999999998</v>
      </c>
      <c r="AA6">
        <v>14.04936</v>
      </c>
      <c r="AB6">
        <v>13.0634</v>
      </c>
      <c r="AC6">
        <v>9.6778399999999998</v>
      </c>
      <c r="AD6">
        <v>18.229800000000001</v>
      </c>
      <c r="AE6">
        <v>28.8675</v>
      </c>
      <c r="AF6">
        <v>8.8740000000000006</v>
      </c>
      <c r="AG6">
        <v>17.7288</v>
      </c>
      <c r="AH6">
        <v>37.880000000000003</v>
      </c>
      <c r="AI6">
        <v>0</v>
      </c>
      <c r="AJ6">
        <v>0</v>
      </c>
      <c r="AK6">
        <v>51.013800000000003</v>
      </c>
      <c r="AL6">
        <v>20.916</v>
      </c>
      <c r="AM6">
        <v>5.2786799999999996</v>
      </c>
      <c r="AN6">
        <v>0.95650000000000002</v>
      </c>
      <c r="AO6">
        <v>0.32222400000000001</v>
      </c>
      <c r="AP6">
        <v>1.4091</v>
      </c>
      <c r="AQ6">
        <v>31.562999999999999</v>
      </c>
      <c r="AR6">
        <v>49.68</v>
      </c>
      <c r="AS6">
        <v>30.939599999999999</v>
      </c>
      <c r="AT6">
        <v>14.021851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2803.2407139999996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686.44209999999998</v>
      </c>
      <c r="L7">
        <v>652.11180000000002</v>
      </c>
      <c r="M7">
        <v>92</v>
      </c>
      <c r="N7">
        <v>118.125</v>
      </c>
      <c r="O7">
        <v>123.66562500000001</v>
      </c>
      <c r="P7">
        <v>125.58750000000001</v>
      </c>
      <c r="Q7">
        <v>20.556000000000001</v>
      </c>
      <c r="R7">
        <v>40.772399999999998</v>
      </c>
      <c r="S7">
        <v>26.3901</v>
      </c>
      <c r="T7">
        <v>0</v>
      </c>
      <c r="U7">
        <v>380.25</v>
      </c>
      <c r="V7">
        <v>14.25</v>
      </c>
      <c r="W7">
        <v>34.799309999999998</v>
      </c>
      <c r="X7">
        <v>147.515624</v>
      </c>
      <c r="Y7">
        <v>0</v>
      </c>
      <c r="Z7">
        <v>6.5537999999999998</v>
      </c>
      <c r="AA7">
        <v>14.04936</v>
      </c>
      <c r="AB7">
        <v>13.0634</v>
      </c>
      <c r="AC7">
        <v>9.6778399999999998</v>
      </c>
      <c r="AD7">
        <v>18.229800000000001</v>
      </c>
      <c r="AE7">
        <v>28.8675</v>
      </c>
      <c r="AF7">
        <v>8.8740000000000006</v>
      </c>
      <c r="AG7">
        <v>17.7288</v>
      </c>
      <c r="AH7">
        <v>37.880000000000003</v>
      </c>
      <c r="AI7">
        <v>0</v>
      </c>
      <c r="AJ7">
        <v>0</v>
      </c>
      <c r="AK7">
        <v>51.013800000000003</v>
      </c>
      <c r="AL7">
        <v>20.916</v>
      </c>
      <c r="AM7">
        <v>5.2786799999999996</v>
      </c>
      <c r="AN7">
        <v>0.95650000000000002</v>
      </c>
      <c r="AO7">
        <v>0.31575599999999998</v>
      </c>
      <c r="AP7">
        <v>1.4091</v>
      </c>
      <c r="AQ7">
        <v>31.562999999999999</v>
      </c>
      <c r="AR7">
        <v>49.68</v>
      </c>
      <c r="AS7">
        <v>30.939599999999999</v>
      </c>
      <c r="AT7">
        <v>14.996760999999999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2824.4591559999994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686.44209999999998</v>
      </c>
      <c r="L8">
        <v>652.11180000000002</v>
      </c>
      <c r="M8">
        <v>92</v>
      </c>
      <c r="N8">
        <v>118.125</v>
      </c>
      <c r="O8">
        <v>123.66562500000001</v>
      </c>
      <c r="P8">
        <v>125.58750000000001</v>
      </c>
      <c r="Q8">
        <v>20.556000000000001</v>
      </c>
      <c r="R8">
        <v>40.772399999999998</v>
      </c>
      <c r="S8">
        <v>26.3901</v>
      </c>
      <c r="T8">
        <v>0</v>
      </c>
      <c r="U8">
        <v>387</v>
      </c>
      <c r="V8">
        <v>14.25</v>
      </c>
      <c r="W8">
        <v>34.799309999999998</v>
      </c>
      <c r="X8">
        <v>147.515624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18.229800000000001</v>
      </c>
      <c r="AE8">
        <v>28.8675</v>
      </c>
      <c r="AF8">
        <v>8.8740000000000006</v>
      </c>
      <c r="AG8">
        <v>17.7288</v>
      </c>
      <c r="AH8">
        <v>37.880000000000003</v>
      </c>
      <c r="AI8">
        <v>0</v>
      </c>
      <c r="AJ8">
        <v>0</v>
      </c>
      <c r="AK8">
        <v>51.013800000000003</v>
      </c>
      <c r="AL8">
        <v>20.916</v>
      </c>
      <c r="AM8">
        <v>5.2786799999999996</v>
      </c>
      <c r="AN8">
        <v>0.95650000000000002</v>
      </c>
      <c r="AO8">
        <v>0.339864</v>
      </c>
      <c r="AP8">
        <v>1.4091</v>
      </c>
      <c r="AQ8">
        <v>29.295000000000002</v>
      </c>
      <c r="AR8">
        <v>49.68</v>
      </c>
      <c r="AS8">
        <v>30.939599999999999</v>
      </c>
      <c r="AT8">
        <v>9.4036840000000002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2809.3228269999995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686.44209999999998</v>
      </c>
      <c r="L9">
        <v>652.11180000000002</v>
      </c>
      <c r="M9">
        <v>92</v>
      </c>
      <c r="N9">
        <v>118.125</v>
      </c>
      <c r="O9">
        <v>123.66562500000001</v>
      </c>
      <c r="P9">
        <v>125.58750000000001</v>
      </c>
      <c r="Q9">
        <v>20.556000000000001</v>
      </c>
      <c r="R9">
        <v>40.772399999999998</v>
      </c>
      <c r="S9">
        <v>26.3901</v>
      </c>
      <c r="T9">
        <v>0</v>
      </c>
      <c r="U9">
        <v>393.75</v>
      </c>
      <c r="V9">
        <v>14.25</v>
      </c>
      <c r="W9">
        <v>34.799309999999998</v>
      </c>
      <c r="X9">
        <v>147.515624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18.229800000000001</v>
      </c>
      <c r="AE9">
        <v>28.8675</v>
      </c>
      <c r="AF9">
        <v>8.8740000000000006</v>
      </c>
      <c r="AG9">
        <v>17.7288</v>
      </c>
      <c r="AH9">
        <v>18.940000000000001</v>
      </c>
      <c r="AI9">
        <v>0</v>
      </c>
      <c r="AJ9">
        <v>0</v>
      </c>
      <c r="AK9">
        <v>51.013800000000003</v>
      </c>
      <c r="AL9">
        <v>20.916</v>
      </c>
      <c r="AM9">
        <v>5.2786799999999996</v>
      </c>
      <c r="AN9">
        <v>0.95650000000000002</v>
      </c>
      <c r="AO9">
        <v>0.42894599999999999</v>
      </c>
      <c r="AP9">
        <v>1.4091</v>
      </c>
      <c r="AQ9">
        <v>21.042000000000002</v>
      </c>
      <c r="AR9">
        <v>49.68</v>
      </c>
      <c r="AS9">
        <v>30.939599999999999</v>
      </c>
      <c r="AT9">
        <v>14.288102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2793.8533269999994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686.44209999999998</v>
      </c>
      <c r="L10">
        <v>652.11180000000002</v>
      </c>
      <c r="M10">
        <v>92</v>
      </c>
      <c r="N10">
        <v>118.125</v>
      </c>
      <c r="O10">
        <v>123.66562500000001</v>
      </c>
      <c r="P10">
        <v>125.58750000000001</v>
      </c>
      <c r="Q10">
        <v>20.556000000000001</v>
      </c>
      <c r="R10">
        <v>40.772399999999998</v>
      </c>
      <c r="S10">
        <v>26.3901</v>
      </c>
      <c r="T10">
        <v>0</v>
      </c>
      <c r="U10">
        <v>400.5</v>
      </c>
      <c r="V10">
        <v>14.25</v>
      </c>
      <c r="W10">
        <v>34.799309999999998</v>
      </c>
      <c r="X10">
        <v>147.515624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18.229800000000001</v>
      </c>
      <c r="AE10">
        <v>28.8675</v>
      </c>
      <c r="AF10">
        <v>8.8740000000000006</v>
      </c>
      <c r="AG10">
        <v>17.7288</v>
      </c>
      <c r="AH10">
        <v>18.940000000000001</v>
      </c>
      <c r="AI10">
        <v>0</v>
      </c>
      <c r="AJ10">
        <v>0</v>
      </c>
      <c r="AK10">
        <v>51.013800000000003</v>
      </c>
      <c r="AL10">
        <v>20.916</v>
      </c>
      <c r="AM10">
        <v>5.2786799999999996</v>
      </c>
      <c r="AN10">
        <v>0.95650000000000002</v>
      </c>
      <c r="AO10">
        <v>0.35662199999999999</v>
      </c>
      <c r="AP10">
        <v>1.4091</v>
      </c>
      <c r="AQ10">
        <v>9.6389999999999993</v>
      </c>
      <c r="AR10">
        <v>49.68</v>
      </c>
      <c r="AS10">
        <v>30.939599999999999</v>
      </c>
      <c r="AT10">
        <v>14.113856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2788.9537569999993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686.44209999999998</v>
      </c>
      <c r="L11">
        <v>652.11180000000002</v>
      </c>
      <c r="M11">
        <v>92</v>
      </c>
      <c r="N11">
        <v>118.125</v>
      </c>
      <c r="O11">
        <v>123.66562500000001</v>
      </c>
      <c r="P11">
        <v>125.58750000000001</v>
      </c>
      <c r="Q11">
        <v>20.556000000000001</v>
      </c>
      <c r="R11">
        <v>40.772399999999998</v>
      </c>
      <c r="S11">
        <v>26.3901</v>
      </c>
      <c r="T11">
        <v>0</v>
      </c>
      <c r="U11">
        <v>407.25</v>
      </c>
      <c r="V11">
        <v>14.25</v>
      </c>
      <c r="W11">
        <v>34.799309999999998</v>
      </c>
      <c r="X11">
        <v>147.515624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18.229800000000001</v>
      </c>
      <c r="AE11">
        <v>28.225999999999999</v>
      </c>
      <c r="AF11">
        <v>8.8740000000000006</v>
      </c>
      <c r="AG11">
        <v>17.7288</v>
      </c>
      <c r="AH11">
        <v>18.940000000000001</v>
      </c>
      <c r="AI11">
        <v>0</v>
      </c>
      <c r="AJ11">
        <v>0</v>
      </c>
      <c r="AK11">
        <v>51.013800000000003</v>
      </c>
      <c r="AL11">
        <v>20.916</v>
      </c>
      <c r="AM11">
        <v>5.2786799999999996</v>
      </c>
      <c r="AN11">
        <v>0.95650000000000002</v>
      </c>
      <c r="AO11">
        <v>0.34045199999999998</v>
      </c>
      <c r="AP11">
        <v>1.4091</v>
      </c>
      <c r="AQ11">
        <v>0</v>
      </c>
      <c r="AR11">
        <v>49.68</v>
      </c>
      <c r="AS11">
        <v>30.939599999999999</v>
      </c>
      <c r="AT11">
        <v>13.096392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2784.3896229999996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686.44209999999998</v>
      </c>
      <c r="L12">
        <v>652.11180000000002</v>
      </c>
      <c r="M12">
        <v>92</v>
      </c>
      <c r="N12">
        <v>118.125</v>
      </c>
      <c r="O12">
        <v>123.66562500000001</v>
      </c>
      <c r="P12">
        <v>125.58750000000001</v>
      </c>
      <c r="Q12">
        <v>20.556000000000001</v>
      </c>
      <c r="R12">
        <v>40.772399999999998</v>
      </c>
      <c r="S12">
        <v>26.3901</v>
      </c>
      <c r="T12">
        <v>0</v>
      </c>
      <c r="U12">
        <v>414</v>
      </c>
      <c r="V12">
        <v>14.25</v>
      </c>
      <c r="W12">
        <v>34.799309999999998</v>
      </c>
      <c r="X12">
        <v>147.515624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18.229800000000001</v>
      </c>
      <c r="AE12">
        <v>28.225999999999999</v>
      </c>
      <c r="AF12">
        <v>8.8740000000000006</v>
      </c>
      <c r="AG12">
        <v>17.7288</v>
      </c>
      <c r="AH12">
        <v>18.940000000000001</v>
      </c>
      <c r="AI12">
        <v>0</v>
      </c>
      <c r="AJ12">
        <v>0</v>
      </c>
      <c r="AK12">
        <v>51.013800000000003</v>
      </c>
      <c r="AL12">
        <v>20.916</v>
      </c>
      <c r="AM12">
        <v>5.2786799999999996</v>
      </c>
      <c r="AN12">
        <v>0.95650000000000002</v>
      </c>
      <c r="AO12">
        <v>0.374556</v>
      </c>
      <c r="AP12">
        <v>1.4091</v>
      </c>
      <c r="AQ12">
        <v>0</v>
      </c>
      <c r="AR12">
        <v>49.68</v>
      </c>
      <c r="AS12">
        <v>30.939599999999999</v>
      </c>
      <c r="AT12">
        <v>12.848075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2790.9254099999998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686.44209999999998</v>
      </c>
      <c r="L13">
        <v>652.11180000000002</v>
      </c>
      <c r="M13">
        <v>92</v>
      </c>
      <c r="N13">
        <v>118.125</v>
      </c>
      <c r="O13">
        <v>123.66562500000001</v>
      </c>
      <c r="P13">
        <v>125.58750000000001</v>
      </c>
      <c r="Q13">
        <v>20.556000000000001</v>
      </c>
      <c r="R13">
        <v>40.772399999999998</v>
      </c>
      <c r="S13">
        <v>26.3901</v>
      </c>
      <c r="T13">
        <v>0</v>
      </c>
      <c r="U13">
        <v>418.77</v>
      </c>
      <c r="V13">
        <v>14.25</v>
      </c>
      <c r="W13">
        <v>34.799309999999998</v>
      </c>
      <c r="X13">
        <v>147.515624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18.229800000000001</v>
      </c>
      <c r="AE13">
        <v>28.225999999999999</v>
      </c>
      <c r="AF13">
        <v>8.8740000000000006</v>
      </c>
      <c r="AG13">
        <v>17.7288</v>
      </c>
      <c r="AH13">
        <v>18.940000000000001</v>
      </c>
      <c r="AI13">
        <v>0</v>
      </c>
      <c r="AJ13">
        <v>0</v>
      </c>
      <c r="AK13">
        <v>51.013800000000003</v>
      </c>
      <c r="AL13">
        <v>20.916</v>
      </c>
      <c r="AM13">
        <v>5.2786799999999996</v>
      </c>
      <c r="AN13">
        <v>0.95650000000000002</v>
      </c>
      <c r="AO13">
        <v>0.47627999999999998</v>
      </c>
      <c r="AP13">
        <v>1.4091</v>
      </c>
      <c r="AQ13">
        <v>0</v>
      </c>
      <c r="AR13">
        <v>49.68</v>
      </c>
      <c r="AS13">
        <v>30.939599999999999</v>
      </c>
      <c r="AT13">
        <v>14.205011000000001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2797.15407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686.44209999999998</v>
      </c>
      <c r="L14">
        <v>652.11180000000002</v>
      </c>
      <c r="M14">
        <v>92</v>
      </c>
      <c r="N14">
        <v>118.125</v>
      </c>
      <c r="O14">
        <v>123.66562500000001</v>
      </c>
      <c r="P14">
        <v>125.58750000000001</v>
      </c>
      <c r="Q14">
        <v>20.556000000000001</v>
      </c>
      <c r="R14">
        <v>40.772399999999998</v>
      </c>
      <c r="S14">
        <v>26.3901</v>
      </c>
      <c r="T14">
        <v>0</v>
      </c>
      <c r="U14">
        <v>418.77</v>
      </c>
      <c r="V14">
        <v>14.25</v>
      </c>
      <c r="W14">
        <v>34.799309999999998</v>
      </c>
      <c r="X14">
        <v>147.515624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18.229800000000001</v>
      </c>
      <c r="AE14">
        <v>28.225999999999999</v>
      </c>
      <c r="AF14">
        <v>8.8740000000000006</v>
      </c>
      <c r="AG14">
        <v>17.7288</v>
      </c>
      <c r="AH14">
        <v>18.940000000000001</v>
      </c>
      <c r="AI14">
        <v>0</v>
      </c>
      <c r="AJ14">
        <v>0</v>
      </c>
      <c r="AK14">
        <v>51.013800000000003</v>
      </c>
      <c r="AL14">
        <v>20.916</v>
      </c>
      <c r="AM14">
        <v>5.2786799999999996</v>
      </c>
      <c r="AN14">
        <v>0.95650000000000002</v>
      </c>
      <c r="AO14">
        <v>0.42776999999999998</v>
      </c>
      <c r="AP14">
        <v>1.4091</v>
      </c>
      <c r="AQ14">
        <v>0</v>
      </c>
      <c r="AR14">
        <v>49.68</v>
      </c>
      <c r="AS14">
        <v>30.939599999999999</v>
      </c>
      <c r="AT14">
        <v>13.903105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2796.8036539999998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686.44209999999998</v>
      </c>
      <c r="L15">
        <v>652.11180000000002</v>
      </c>
      <c r="M15">
        <v>92</v>
      </c>
      <c r="N15">
        <v>118.125</v>
      </c>
      <c r="O15">
        <v>123.66562500000001</v>
      </c>
      <c r="P15">
        <v>125.58750000000001</v>
      </c>
      <c r="Q15">
        <v>20.556000000000001</v>
      </c>
      <c r="R15">
        <v>40.772399999999998</v>
      </c>
      <c r="S15">
        <v>26.3901</v>
      </c>
      <c r="T15">
        <v>0</v>
      </c>
      <c r="U15">
        <v>418.77</v>
      </c>
      <c r="V15">
        <v>14.25</v>
      </c>
      <c r="W15">
        <v>34.799309999999998</v>
      </c>
      <c r="X15">
        <v>147.515624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18.229800000000001</v>
      </c>
      <c r="AE15">
        <v>28.225999999999999</v>
      </c>
      <c r="AF15">
        <v>8.8740000000000006</v>
      </c>
      <c r="AG15">
        <v>17.7288</v>
      </c>
      <c r="AH15">
        <v>18.940000000000001</v>
      </c>
      <c r="AI15">
        <v>0</v>
      </c>
      <c r="AJ15">
        <v>0</v>
      </c>
      <c r="AK15">
        <v>51.013800000000003</v>
      </c>
      <c r="AL15">
        <v>20.916</v>
      </c>
      <c r="AM15">
        <v>5.2786799999999996</v>
      </c>
      <c r="AN15">
        <v>0.61216000000000004</v>
      </c>
      <c r="AO15">
        <v>0.36573600000000001</v>
      </c>
      <c r="AP15">
        <v>6.5331000000000001</v>
      </c>
      <c r="AQ15">
        <v>0</v>
      </c>
      <c r="AR15">
        <v>52.991999999999997</v>
      </c>
      <c r="AS15">
        <v>30.939599999999999</v>
      </c>
      <c r="AT15">
        <v>10.535755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2801.4659300000012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686.44209999999998</v>
      </c>
      <c r="L16">
        <v>652.11180000000002</v>
      </c>
      <c r="M16">
        <v>92</v>
      </c>
      <c r="N16">
        <v>118.125</v>
      </c>
      <c r="O16">
        <v>123.66562500000001</v>
      </c>
      <c r="P16">
        <v>125.58750000000001</v>
      </c>
      <c r="Q16">
        <v>20.556000000000001</v>
      </c>
      <c r="R16">
        <v>40.772399999999998</v>
      </c>
      <c r="S16">
        <v>26.3901</v>
      </c>
      <c r="T16">
        <v>0</v>
      </c>
      <c r="U16">
        <v>418.77</v>
      </c>
      <c r="V16">
        <v>14.25</v>
      </c>
      <c r="W16">
        <v>34.799309999999998</v>
      </c>
      <c r="X16">
        <v>147.515624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18.229800000000001</v>
      </c>
      <c r="AE16">
        <v>28.225999999999999</v>
      </c>
      <c r="AF16">
        <v>8.8740000000000006</v>
      </c>
      <c r="AG16">
        <v>17.7288</v>
      </c>
      <c r="AH16">
        <v>18.940000000000001</v>
      </c>
      <c r="AI16">
        <v>0</v>
      </c>
      <c r="AJ16">
        <v>0</v>
      </c>
      <c r="AK16">
        <v>51.013800000000003</v>
      </c>
      <c r="AL16">
        <v>20.916</v>
      </c>
      <c r="AM16">
        <v>5.2786799999999996</v>
      </c>
      <c r="AN16">
        <v>0.61216000000000004</v>
      </c>
      <c r="AO16">
        <v>0.33310200000000001</v>
      </c>
      <c r="AP16">
        <v>6.5331000000000001</v>
      </c>
      <c r="AQ16">
        <v>0</v>
      </c>
      <c r="AR16">
        <v>52.991999999999997</v>
      </c>
      <c r="AS16">
        <v>30.939599999999999</v>
      </c>
      <c r="AT16">
        <v>14.45248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2805.3500210000011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686.44209999999998</v>
      </c>
      <c r="L17">
        <v>652.11180000000002</v>
      </c>
      <c r="M17">
        <v>92</v>
      </c>
      <c r="N17">
        <v>118.125</v>
      </c>
      <c r="O17">
        <v>123.66562500000001</v>
      </c>
      <c r="P17">
        <v>125.58750000000001</v>
      </c>
      <c r="Q17">
        <v>20.556000000000001</v>
      </c>
      <c r="R17">
        <v>40.772399999999998</v>
      </c>
      <c r="S17">
        <v>26.3901</v>
      </c>
      <c r="T17">
        <v>0</v>
      </c>
      <c r="U17">
        <v>418.77</v>
      </c>
      <c r="V17">
        <v>14.25</v>
      </c>
      <c r="W17">
        <v>34.799309999999998</v>
      </c>
      <c r="X17">
        <v>147.515624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18.229800000000001</v>
      </c>
      <c r="AE17">
        <v>28.225999999999999</v>
      </c>
      <c r="AF17">
        <v>8.8740000000000006</v>
      </c>
      <c r="AG17">
        <v>17.7288</v>
      </c>
      <c r="AH17">
        <v>18.940000000000001</v>
      </c>
      <c r="AI17">
        <v>0</v>
      </c>
      <c r="AJ17">
        <v>0</v>
      </c>
      <c r="AK17">
        <v>51.013800000000003</v>
      </c>
      <c r="AL17">
        <v>20.916</v>
      </c>
      <c r="AM17">
        <v>5.2786799999999996</v>
      </c>
      <c r="AN17">
        <v>0.65042</v>
      </c>
      <c r="AO17">
        <v>0.34045199999999998</v>
      </c>
      <c r="AP17">
        <v>6.5331000000000001</v>
      </c>
      <c r="AQ17">
        <v>0</v>
      </c>
      <c r="AR17">
        <v>52.991999999999997</v>
      </c>
      <c r="AS17">
        <v>30.939599999999999</v>
      </c>
      <c r="AT17">
        <v>14.588842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2805.531993000001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686.44209999999998</v>
      </c>
      <c r="L18">
        <v>652.11180000000002</v>
      </c>
      <c r="M18">
        <v>92</v>
      </c>
      <c r="N18">
        <v>118.125</v>
      </c>
      <c r="O18">
        <v>123.66562500000001</v>
      </c>
      <c r="P18">
        <v>125.58750000000001</v>
      </c>
      <c r="Q18">
        <v>20.556000000000001</v>
      </c>
      <c r="R18">
        <v>40.772399999999998</v>
      </c>
      <c r="S18">
        <v>26.3901</v>
      </c>
      <c r="T18">
        <v>0</v>
      </c>
      <c r="U18">
        <v>418.77</v>
      </c>
      <c r="V18">
        <v>14.25</v>
      </c>
      <c r="W18">
        <v>34.799309999999998</v>
      </c>
      <c r="X18">
        <v>147.515624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18.229800000000001</v>
      </c>
      <c r="AE18">
        <v>28.225999999999999</v>
      </c>
      <c r="AF18">
        <v>8.8740000000000006</v>
      </c>
      <c r="AG18">
        <v>17.7288</v>
      </c>
      <c r="AH18">
        <v>18.940000000000001</v>
      </c>
      <c r="AI18">
        <v>0</v>
      </c>
      <c r="AJ18">
        <v>0</v>
      </c>
      <c r="AK18">
        <v>51.013800000000003</v>
      </c>
      <c r="AL18">
        <v>20.916</v>
      </c>
      <c r="AM18">
        <v>5.2786799999999996</v>
      </c>
      <c r="AN18">
        <v>0.65042</v>
      </c>
      <c r="AO18">
        <v>0.20197799999999999</v>
      </c>
      <c r="AP18">
        <v>6.5331000000000001</v>
      </c>
      <c r="AQ18">
        <v>0</v>
      </c>
      <c r="AR18">
        <v>52.991999999999997</v>
      </c>
      <c r="AS18">
        <v>30.939599999999999</v>
      </c>
      <c r="AT18">
        <v>14.996760999999999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2805.8014380000009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686.44209999999998</v>
      </c>
      <c r="L19">
        <v>652.11180000000002</v>
      </c>
      <c r="M19">
        <v>92</v>
      </c>
      <c r="N19">
        <v>118.125</v>
      </c>
      <c r="O19">
        <v>123.66562500000001</v>
      </c>
      <c r="P19">
        <v>125.58750000000001</v>
      </c>
      <c r="Q19">
        <v>20.556000000000001</v>
      </c>
      <c r="R19">
        <v>40.772399999999998</v>
      </c>
      <c r="S19">
        <v>26.3901</v>
      </c>
      <c r="T19">
        <v>0</v>
      </c>
      <c r="U19">
        <v>418.77</v>
      </c>
      <c r="V19">
        <v>14.25</v>
      </c>
      <c r="W19">
        <v>34.799309999999998</v>
      </c>
      <c r="X19">
        <v>147.515624</v>
      </c>
      <c r="Y19">
        <v>0</v>
      </c>
      <c r="Z19">
        <v>6.5537999999999998</v>
      </c>
      <c r="AA19">
        <v>7.0309999999999997</v>
      </c>
      <c r="AB19">
        <v>26.126799999999999</v>
      </c>
      <c r="AC19">
        <v>9.6778399999999998</v>
      </c>
      <c r="AD19">
        <v>18.229800000000001</v>
      </c>
      <c r="AE19">
        <v>28.225999999999999</v>
      </c>
      <c r="AF19">
        <v>8.8740000000000006</v>
      </c>
      <c r="AG19">
        <v>17.7288</v>
      </c>
      <c r="AH19">
        <v>18.940000000000001</v>
      </c>
      <c r="AI19">
        <v>0</v>
      </c>
      <c r="AJ19">
        <v>0</v>
      </c>
      <c r="AK19">
        <v>51.013800000000003</v>
      </c>
      <c r="AL19">
        <v>20.916</v>
      </c>
      <c r="AM19">
        <v>5.2786799999999996</v>
      </c>
      <c r="AN19">
        <v>0.65042</v>
      </c>
      <c r="AO19">
        <v>0.124656</v>
      </c>
      <c r="AP19">
        <v>1.4091</v>
      </c>
      <c r="AQ19">
        <v>0</v>
      </c>
      <c r="AR19">
        <v>49.68</v>
      </c>
      <c r="AS19">
        <v>30.939599999999999</v>
      </c>
      <c r="AT19">
        <v>14.308052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2816.6938070000001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686.44209999999998</v>
      </c>
      <c r="L20">
        <v>652.11180000000002</v>
      </c>
      <c r="M20">
        <v>92</v>
      </c>
      <c r="N20">
        <v>118.125</v>
      </c>
      <c r="O20">
        <v>123.66562500000001</v>
      </c>
      <c r="P20">
        <v>125.58750000000001</v>
      </c>
      <c r="Q20">
        <v>20.556000000000001</v>
      </c>
      <c r="R20">
        <v>40.772399999999998</v>
      </c>
      <c r="S20">
        <v>26.3901</v>
      </c>
      <c r="T20">
        <v>0</v>
      </c>
      <c r="U20">
        <v>418.77</v>
      </c>
      <c r="V20">
        <v>14.25</v>
      </c>
      <c r="W20">
        <v>34.799309999999998</v>
      </c>
      <c r="X20">
        <v>147.515624</v>
      </c>
      <c r="Y20">
        <v>0</v>
      </c>
      <c r="Z20">
        <v>6.5537999999999998</v>
      </c>
      <c r="AA20">
        <v>14.04936</v>
      </c>
      <c r="AB20">
        <v>26.126799999999999</v>
      </c>
      <c r="AC20">
        <v>19.35568</v>
      </c>
      <c r="AD20">
        <v>18.229800000000001</v>
      </c>
      <c r="AE20">
        <v>28.225999999999999</v>
      </c>
      <c r="AF20">
        <v>8.8740000000000006</v>
      </c>
      <c r="AG20">
        <v>17.7288</v>
      </c>
      <c r="AH20">
        <v>42.615000000000002</v>
      </c>
      <c r="AI20">
        <v>0</v>
      </c>
      <c r="AJ20">
        <v>0</v>
      </c>
      <c r="AK20">
        <v>51.013800000000003</v>
      </c>
      <c r="AL20">
        <v>20.916</v>
      </c>
      <c r="AM20">
        <v>5.2786799999999996</v>
      </c>
      <c r="AN20">
        <v>0.65042</v>
      </c>
      <c r="AO20">
        <v>0</v>
      </c>
      <c r="AP20">
        <v>1.4091</v>
      </c>
      <c r="AQ20">
        <v>0</v>
      </c>
      <c r="AR20">
        <v>49.68</v>
      </c>
      <c r="AS20">
        <v>30.939599999999999</v>
      </c>
      <c r="AT20">
        <v>12.530144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2855.1624430000002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686.44209999999998</v>
      </c>
      <c r="L21">
        <v>652.11180000000002</v>
      </c>
      <c r="M21">
        <v>92</v>
      </c>
      <c r="N21">
        <v>118.125</v>
      </c>
      <c r="O21">
        <v>123.66562500000001</v>
      </c>
      <c r="P21">
        <v>125.58750000000001</v>
      </c>
      <c r="Q21">
        <v>20.556000000000001</v>
      </c>
      <c r="R21">
        <v>40.772399999999998</v>
      </c>
      <c r="S21">
        <v>26.3901</v>
      </c>
      <c r="T21">
        <v>0</v>
      </c>
      <c r="U21">
        <v>418.77</v>
      </c>
      <c r="V21">
        <v>14.25</v>
      </c>
      <c r="W21">
        <v>34.799309999999998</v>
      </c>
      <c r="X21">
        <v>147.515624</v>
      </c>
      <c r="Y21">
        <v>0</v>
      </c>
      <c r="Z21">
        <v>6.5537999999999998</v>
      </c>
      <c r="AA21">
        <v>21.093</v>
      </c>
      <c r="AB21">
        <v>26.126799999999999</v>
      </c>
      <c r="AC21">
        <v>19.35568</v>
      </c>
      <c r="AD21">
        <v>18.229800000000001</v>
      </c>
      <c r="AE21">
        <v>28.225999999999999</v>
      </c>
      <c r="AF21">
        <v>8.8740000000000006</v>
      </c>
      <c r="AG21">
        <v>17.7288</v>
      </c>
      <c r="AH21">
        <v>42.615000000000002</v>
      </c>
      <c r="AI21">
        <v>0</v>
      </c>
      <c r="AJ21">
        <v>0</v>
      </c>
      <c r="AK21">
        <v>51.013800000000003</v>
      </c>
      <c r="AL21">
        <v>20.916</v>
      </c>
      <c r="AM21">
        <v>5.2786799999999996</v>
      </c>
      <c r="AN21">
        <v>0.65042</v>
      </c>
      <c r="AO21">
        <v>0</v>
      </c>
      <c r="AP21">
        <v>1.4091</v>
      </c>
      <c r="AQ21">
        <v>0</v>
      </c>
      <c r="AR21">
        <v>49.68</v>
      </c>
      <c r="AS21">
        <v>30.939599999999999</v>
      </c>
      <c r="AT21">
        <v>14.996760999999999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2864.6727000000001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686.44209999999998</v>
      </c>
      <c r="L22">
        <v>652.11180000000002</v>
      </c>
      <c r="M22">
        <v>92</v>
      </c>
      <c r="N22">
        <v>118.125</v>
      </c>
      <c r="O22">
        <v>123.66562500000001</v>
      </c>
      <c r="P22">
        <v>125.58750000000001</v>
      </c>
      <c r="Q22">
        <v>20.556000000000001</v>
      </c>
      <c r="R22">
        <v>40.772399999999998</v>
      </c>
      <c r="S22">
        <v>26.3901</v>
      </c>
      <c r="T22">
        <v>0</v>
      </c>
      <c r="U22">
        <v>418.77</v>
      </c>
      <c r="V22">
        <v>14.25</v>
      </c>
      <c r="W22">
        <v>34.799309999999998</v>
      </c>
      <c r="X22">
        <v>147.515624</v>
      </c>
      <c r="Y22">
        <v>0</v>
      </c>
      <c r="Z22">
        <v>6.5537999999999998</v>
      </c>
      <c r="AA22">
        <v>28.09872</v>
      </c>
      <c r="AB22">
        <v>26.126799999999999</v>
      </c>
      <c r="AC22">
        <v>19.35568</v>
      </c>
      <c r="AD22">
        <v>18.229800000000001</v>
      </c>
      <c r="AE22">
        <v>28.225999999999999</v>
      </c>
      <c r="AF22">
        <v>8.8740000000000006</v>
      </c>
      <c r="AG22">
        <v>17.7288</v>
      </c>
      <c r="AH22">
        <v>42.615000000000002</v>
      </c>
      <c r="AI22">
        <v>0</v>
      </c>
      <c r="AJ22">
        <v>0</v>
      </c>
      <c r="AK22">
        <v>51.013800000000003</v>
      </c>
      <c r="AL22">
        <v>20.916</v>
      </c>
      <c r="AM22">
        <v>10.557359999999999</v>
      </c>
      <c r="AN22">
        <v>0.65042</v>
      </c>
      <c r="AO22">
        <v>0</v>
      </c>
      <c r="AP22">
        <v>1.4091</v>
      </c>
      <c r="AQ22">
        <v>9.7650000000000006</v>
      </c>
      <c r="AR22">
        <v>49.68</v>
      </c>
      <c r="AS22">
        <v>30.939599999999999</v>
      </c>
      <c r="AT22">
        <v>12.820166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2884.545505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686.44209999999998</v>
      </c>
      <c r="L23">
        <v>652.11180000000002</v>
      </c>
      <c r="M23">
        <v>92</v>
      </c>
      <c r="N23">
        <v>118.125</v>
      </c>
      <c r="O23">
        <v>123.66562500000001</v>
      </c>
      <c r="P23">
        <v>125.58750000000001</v>
      </c>
      <c r="Q23">
        <v>20.556000000000001</v>
      </c>
      <c r="R23">
        <v>40.772399999999998</v>
      </c>
      <c r="S23">
        <v>26.3901</v>
      </c>
      <c r="T23">
        <v>0</v>
      </c>
      <c r="U23">
        <v>418.77</v>
      </c>
      <c r="V23">
        <v>14.25</v>
      </c>
      <c r="W23">
        <v>34.799309999999998</v>
      </c>
      <c r="X23">
        <v>147.515624</v>
      </c>
      <c r="Y23">
        <v>0</v>
      </c>
      <c r="Z23">
        <v>6.5537999999999998</v>
      </c>
      <c r="AA23">
        <v>28.09872</v>
      </c>
      <c r="AB23">
        <v>26.126799999999999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17.7288</v>
      </c>
      <c r="AH23">
        <v>42.615000000000002</v>
      </c>
      <c r="AI23">
        <v>2.5459999999999998</v>
      </c>
      <c r="AJ23">
        <v>0</v>
      </c>
      <c r="AK23">
        <v>51.013800000000003</v>
      </c>
      <c r="AL23">
        <v>34.86</v>
      </c>
      <c r="AM23">
        <v>15.836040000000001</v>
      </c>
      <c r="AN23">
        <v>0.65042</v>
      </c>
      <c r="AO23">
        <v>0</v>
      </c>
      <c r="AP23">
        <v>6.5331000000000001</v>
      </c>
      <c r="AQ23">
        <v>21.042000000000002</v>
      </c>
      <c r="AR23">
        <v>52.991999999999997</v>
      </c>
      <c r="AS23">
        <v>30.939599999999999</v>
      </c>
      <c r="AT23">
        <v>14.996760999999999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2949.4143360000007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686.44209999999998</v>
      </c>
      <c r="L24">
        <v>652.11180000000002</v>
      </c>
      <c r="M24">
        <v>92</v>
      </c>
      <c r="N24">
        <v>118.125</v>
      </c>
      <c r="O24">
        <v>123.66562500000001</v>
      </c>
      <c r="P24">
        <v>125.58750000000001</v>
      </c>
      <c r="Q24">
        <v>20.556000000000001</v>
      </c>
      <c r="R24">
        <v>40.772399999999998</v>
      </c>
      <c r="S24">
        <v>26.3901</v>
      </c>
      <c r="T24">
        <v>0</v>
      </c>
      <c r="U24">
        <v>418.77</v>
      </c>
      <c r="V24">
        <v>14.25</v>
      </c>
      <c r="W24">
        <v>34.799309999999998</v>
      </c>
      <c r="X24">
        <v>147.515624</v>
      </c>
      <c r="Y24">
        <v>0</v>
      </c>
      <c r="Z24">
        <v>6.5537999999999998</v>
      </c>
      <c r="AA24">
        <v>28.09872</v>
      </c>
      <c r="AB24">
        <v>26.126799999999999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17.7288</v>
      </c>
      <c r="AH24">
        <v>42.615000000000002</v>
      </c>
      <c r="AI24">
        <v>7.6379999999999999</v>
      </c>
      <c r="AJ24">
        <v>0</v>
      </c>
      <c r="AK24">
        <v>51.013800000000003</v>
      </c>
      <c r="AL24">
        <v>80.177999999999997</v>
      </c>
      <c r="AM24">
        <v>15.836040000000001</v>
      </c>
      <c r="AN24">
        <v>0.65042</v>
      </c>
      <c r="AO24">
        <v>0</v>
      </c>
      <c r="AP24">
        <v>6.5331000000000001</v>
      </c>
      <c r="AQ24">
        <v>29.295000000000002</v>
      </c>
      <c r="AR24">
        <v>52.991999999999997</v>
      </c>
      <c r="AS24">
        <v>30.939599999999999</v>
      </c>
      <c r="AT24">
        <v>14.996760999999999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3008.0773360000007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686.44209999999998</v>
      </c>
      <c r="L25">
        <v>652.11180000000002</v>
      </c>
      <c r="M25">
        <v>92</v>
      </c>
      <c r="N25">
        <v>118.125</v>
      </c>
      <c r="O25">
        <v>123.66562500000001</v>
      </c>
      <c r="P25">
        <v>125.58750000000001</v>
      </c>
      <c r="Q25">
        <v>20.556000000000001</v>
      </c>
      <c r="R25">
        <v>40.772399999999998</v>
      </c>
      <c r="S25">
        <v>26.3901</v>
      </c>
      <c r="T25">
        <v>0</v>
      </c>
      <c r="U25">
        <v>418.77</v>
      </c>
      <c r="V25">
        <v>14.25</v>
      </c>
      <c r="W25">
        <v>34.799309999999998</v>
      </c>
      <c r="X25">
        <v>147.515624</v>
      </c>
      <c r="Y25">
        <v>0</v>
      </c>
      <c r="Z25">
        <v>6.5537999999999998</v>
      </c>
      <c r="AA25">
        <v>28.09872</v>
      </c>
      <c r="AB25">
        <v>26.126799999999999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17.7288</v>
      </c>
      <c r="AH25">
        <v>45.456000000000003</v>
      </c>
      <c r="AI25">
        <v>33.097999999999999</v>
      </c>
      <c r="AJ25">
        <v>0</v>
      </c>
      <c r="AK25">
        <v>51.013800000000003</v>
      </c>
      <c r="AL25">
        <v>80.177999999999997</v>
      </c>
      <c r="AM25">
        <v>15.836040000000001</v>
      </c>
      <c r="AN25">
        <v>0.65042</v>
      </c>
      <c r="AO25">
        <v>0</v>
      </c>
      <c r="AP25">
        <v>1.4091</v>
      </c>
      <c r="AQ25">
        <v>31.562999999999999</v>
      </c>
      <c r="AR25">
        <v>52.991999999999997</v>
      </c>
      <c r="AS25">
        <v>30.939599999999999</v>
      </c>
      <c r="AT25">
        <v>14.996760999999999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3033.5223360000009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686.44209999999998</v>
      </c>
      <c r="L26">
        <v>652.11180000000002</v>
      </c>
      <c r="M26">
        <v>92</v>
      </c>
      <c r="N26">
        <v>118.125</v>
      </c>
      <c r="O26">
        <v>123.66562500000001</v>
      </c>
      <c r="P26">
        <v>125.58750000000001</v>
      </c>
      <c r="Q26">
        <v>20.556000000000001</v>
      </c>
      <c r="R26">
        <v>40.772399999999998</v>
      </c>
      <c r="S26">
        <v>26.3901</v>
      </c>
      <c r="T26">
        <v>0</v>
      </c>
      <c r="U26">
        <v>418.77</v>
      </c>
      <c r="V26">
        <v>14.25</v>
      </c>
      <c r="W26">
        <v>34.799309999999998</v>
      </c>
      <c r="X26">
        <v>147.515624</v>
      </c>
      <c r="Y26">
        <v>0</v>
      </c>
      <c r="Z26">
        <v>13.1076</v>
      </c>
      <c r="AA26">
        <v>28.09872</v>
      </c>
      <c r="AB26">
        <v>26.126799999999999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17.7288</v>
      </c>
      <c r="AH26">
        <v>66.290000000000006</v>
      </c>
      <c r="AI26">
        <v>33.097999999999999</v>
      </c>
      <c r="AJ26">
        <v>0</v>
      </c>
      <c r="AK26">
        <v>51.013800000000003</v>
      </c>
      <c r="AL26">
        <v>80.177999999999997</v>
      </c>
      <c r="AM26">
        <v>15.836040000000001</v>
      </c>
      <c r="AN26">
        <v>0.65042</v>
      </c>
      <c r="AO26">
        <v>0</v>
      </c>
      <c r="AP26">
        <v>1.4091</v>
      </c>
      <c r="AQ26">
        <v>31.562999999999999</v>
      </c>
      <c r="AR26">
        <v>52.991999999999997</v>
      </c>
      <c r="AS26">
        <v>30.939599999999999</v>
      </c>
      <c r="AT26">
        <v>14.996760999999999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3060.9101360000004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686.44209999999998</v>
      </c>
      <c r="L27">
        <v>652.11180000000002</v>
      </c>
      <c r="M27">
        <v>92</v>
      </c>
      <c r="N27">
        <v>118.125</v>
      </c>
      <c r="O27">
        <v>123.66562500000001</v>
      </c>
      <c r="P27">
        <v>125.58750000000001</v>
      </c>
      <c r="Q27">
        <v>20.556000000000001</v>
      </c>
      <c r="R27">
        <v>40.772399999999998</v>
      </c>
      <c r="S27">
        <v>26.3901</v>
      </c>
      <c r="T27">
        <v>0</v>
      </c>
      <c r="U27">
        <v>418.77</v>
      </c>
      <c r="V27">
        <v>14.25</v>
      </c>
      <c r="W27">
        <v>34.799309999999998</v>
      </c>
      <c r="X27">
        <v>147.515624</v>
      </c>
      <c r="Y27">
        <v>0</v>
      </c>
      <c r="Z27">
        <v>13.1076</v>
      </c>
      <c r="AA27">
        <v>28.09872</v>
      </c>
      <c r="AB27">
        <v>26.126799999999999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17.7288</v>
      </c>
      <c r="AH27">
        <v>66.290000000000006</v>
      </c>
      <c r="AI27">
        <v>33.097999999999999</v>
      </c>
      <c r="AJ27">
        <v>0</v>
      </c>
      <c r="AK27">
        <v>51.013800000000003</v>
      </c>
      <c r="AL27">
        <v>80.177999999999997</v>
      </c>
      <c r="AM27">
        <v>15.836040000000001</v>
      </c>
      <c r="AN27">
        <v>0.65042</v>
      </c>
      <c r="AO27">
        <v>0</v>
      </c>
      <c r="AP27">
        <v>1.4091</v>
      </c>
      <c r="AQ27">
        <v>31.562999999999999</v>
      </c>
      <c r="AR27">
        <v>49.68</v>
      </c>
      <c r="AS27">
        <v>30.939599999999999</v>
      </c>
      <c r="AT27">
        <v>14.996760999999999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3057.5981360000001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686.44209999999998</v>
      </c>
      <c r="L28">
        <v>652.11180000000002</v>
      </c>
      <c r="M28">
        <v>92</v>
      </c>
      <c r="N28">
        <v>118.125</v>
      </c>
      <c r="O28">
        <v>123.66562500000001</v>
      </c>
      <c r="P28">
        <v>125.58750000000001</v>
      </c>
      <c r="Q28">
        <v>20.556000000000001</v>
      </c>
      <c r="R28">
        <v>40.772399999999998</v>
      </c>
      <c r="S28">
        <v>26.3901</v>
      </c>
      <c r="T28">
        <v>0</v>
      </c>
      <c r="U28">
        <v>418.77</v>
      </c>
      <c r="V28">
        <v>14.25</v>
      </c>
      <c r="W28">
        <v>34.799309999999998</v>
      </c>
      <c r="X28">
        <v>147.515624</v>
      </c>
      <c r="Y28">
        <v>0</v>
      </c>
      <c r="Z28">
        <v>13.1076</v>
      </c>
      <c r="AA28">
        <v>28.09872</v>
      </c>
      <c r="AB28">
        <v>26.126799999999999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17.7288</v>
      </c>
      <c r="AH28">
        <v>66.290000000000006</v>
      </c>
      <c r="AI28">
        <v>33.097999999999999</v>
      </c>
      <c r="AJ28">
        <v>0</v>
      </c>
      <c r="AK28">
        <v>51.013800000000003</v>
      </c>
      <c r="AL28">
        <v>80.177999999999997</v>
      </c>
      <c r="AM28">
        <v>15.836040000000001</v>
      </c>
      <c r="AN28">
        <v>0.65042</v>
      </c>
      <c r="AO28">
        <v>0</v>
      </c>
      <c r="AP28">
        <v>1.4091</v>
      </c>
      <c r="AQ28">
        <v>31.562999999999999</v>
      </c>
      <c r="AR28">
        <v>49.68</v>
      </c>
      <c r="AS28">
        <v>30.939599999999999</v>
      </c>
      <c r="AT28">
        <v>14.996760999999999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3057.5981360000001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686.44209999999998</v>
      </c>
      <c r="L29">
        <v>652.11180000000002</v>
      </c>
      <c r="M29">
        <v>92</v>
      </c>
      <c r="N29">
        <v>118.125</v>
      </c>
      <c r="O29">
        <v>123.66562500000001</v>
      </c>
      <c r="P29">
        <v>125.58750000000001</v>
      </c>
      <c r="Q29">
        <v>20.556000000000001</v>
      </c>
      <c r="R29">
        <v>40.772399999999998</v>
      </c>
      <c r="S29">
        <v>26.3901</v>
      </c>
      <c r="T29">
        <v>0</v>
      </c>
      <c r="U29">
        <v>418.77</v>
      </c>
      <c r="V29">
        <v>14.25</v>
      </c>
      <c r="W29">
        <v>34.799309999999998</v>
      </c>
      <c r="X29">
        <v>147.515624</v>
      </c>
      <c r="Y29">
        <v>0</v>
      </c>
      <c r="Z29">
        <v>13.1076</v>
      </c>
      <c r="AA29">
        <v>28.09872</v>
      </c>
      <c r="AB29">
        <v>26.126799999999999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17.7288</v>
      </c>
      <c r="AH29">
        <v>66.290000000000006</v>
      </c>
      <c r="AI29">
        <v>33.097999999999999</v>
      </c>
      <c r="AJ29">
        <v>0</v>
      </c>
      <c r="AK29">
        <v>51.013800000000003</v>
      </c>
      <c r="AL29">
        <v>80.177999999999997</v>
      </c>
      <c r="AM29">
        <v>15.836040000000001</v>
      </c>
      <c r="AN29">
        <v>0.65042</v>
      </c>
      <c r="AO29">
        <v>0</v>
      </c>
      <c r="AP29">
        <v>1.4091</v>
      </c>
      <c r="AQ29">
        <v>31.562999999999999</v>
      </c>
      <c r="AR29">
        <v>49.68</v>
      </c>
      <c r="AS29">
        <v>30.939599999999999</v>
      </c>
      <c r="AT29">
        <v>14.552868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3057.1542430000004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686.44209999999998</v>
      </c>
      <c r="L30">
        <v>652.11180000000002</v>
      </c>
      <c r="M30">
        <v>92</v>
      </c>
      <c r="N30">
        <v>118.125</v>
      </c>
      <c r="O30">
        <v>123.66562500000001</v>
      </c>
      <c r="P30">
        <v>125.58750000000001</v>
      </c>
      <c r="Q30">
        <v>20.556000000000001</v>
      </c>
      <c r="R30">
        <v>40.772399999999998</v>
      </c>
      <c r="S30">
        <v>26.3901</v>
      </c>
      <c r="T30">
        <v>0</v>
      </c>
      <c r="U30">
        <v>418.77</v>
      </c>
      <c r="V30">
        <v>14.25</v>
      </c>
      <c r="W30">
        <v>34.799309999999998</v>
      </c>
      <c r="X30">
        <v>147.515624</v>
      </c>
      <c r="Y30">
        <v>0</v>
      </c>
      <c r="Z30">
        <v>13.1076</v>
      </c>
      <c r="AA30">
        <v>14.04936</v>
      </c>
      <c r="AB30">
        <v>26.126799999999999</v>
      </c>
      <c r="AC30">
        <v>19.35568</v>
      </c>
      <c r="AD30">
        <v>18.229800000000001</v>
      </c>
      <c r="AE30">
        <v>42.338999999999999</v>
      </c>
      <c r="AF30">
        <v>8.8740000000000006</v>
      </c>
      <c r="AG30">
        <v>17.7288</v>
      </c>
      <c r="AH30">
        <v>66.290000000000006</v>
      </c>
      <c r="AI30">
        <v>33.097999999999999</v>
      </c>
      <c r="AJ30">
        <v>0</v>
      </c>
      <c r="AK30">
        <v>51.013800000000003</v>
      </c>
      <c r="AL30">
        <v>34.86</v>
      </c>
      <c r="AM30">
        <v>10.557359999999999</v>
      </c>
      <c r="AN30">
        <v>0.65042</v>
      </c>
      <c r="AO30">
        <v>0</v>
      </c>
      <c r="AP30">
        <v>1.4091</v>
      </c>
      <c r="AQ30">
        <v>31.562999999999999</v>
      </c>
      <c r="AR30">
        <v>49.68</v>
      </c>
      <c r="AS30">
        <v>30.939599999999999</v>
      </c>
      <c r="AT30">
        <v>14.996760999999999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2985.8545399999998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686.44209999999998</v>
      </c>
      <c r="L31">
        <v>652.11180000000002</v>
      </c>
      <c r="M31">
        <v>92</v>
      </c>
      <c r="N31">
        <v>118.125</v>
      </c>
      <c r="O31">
        <v>123.66562500000001</v>
      </c>
      <c r="P31">
        <v>125.58750000000001</v>
      </c>
      <c r="Q31">
        <v>20.556000000000001</v>
      </c>
      <c r="R31">
        <v>40.772399999999998</v>
      </c>
      <c r="S31">
        <v>26.3901</v>
      </c>
      <c r="T31">
        <v>0</v>
      </c>
      <c r="U31">
        <v>418.77</v>
      </c>
      <c r="V31">
        <v>14.25</v>
      </c>
      <c r="W31">
        <v>34.799309999999998</v>
      </c>
      <c r="X31">
        <v>147.515624</v>
      </c>
      <c r="Y31">
        <v>0</v>
      </c>
      <c r="Z31">
        <v>13.1076</v>
      </c>
      <c r="AA31">
        <v>14.04936</v>
      </c>
      <c r="AB31">
        <v>26.126799999999999</v>
      </c>
      <c r="AC31">
        <v>19.35568</v>
      </c>
      <c r="AD31">
        <v>18.229800000000001</v>
      </c>
      <c r="AE31">
        <v>42.338999999999999</v>
      </c>
      <c r="AF31">
        <v>8.8740000000000006</v>
      </c>
      <c r="AG31">
        <v>17.7288</v>
      </c>
      <c r="AH31">
        <v>66.290000000000006</v>
      </c>
      <c r="AI31">
        <v>6.3650000000000002</v>
      </c>
      <c r="AJ31">
        <v>0</v>
      </c>
      <c r="AK31">
        <v>51.013800000000003</v>
      </c>
      <c r="AL31">
        <v>20.916</v>
      </c>
      <c r="AM31">
        <v>5.2786799999999996</v>
      </c>
      <c r="AN31">
        <v>0.65042</v>
      </c>
      <c r="AO31">
        <v>0</v>
      </c>
      <c r="AP31">
        <v>1.4091</v>
      </c>
      <c r="AQ31">
        <v>21.042000000000002</v>
      </c>
      <c r="AR31">
        <v>49.68</v>
      </c>
      <c r="AS31">
        <v>30.939599999999999</v>
      </c>
      <c r="AT31">
        <v>14.996760999999999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2929.3778599999996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686.44209999999998</v>
      </c>
      <c r="L32">
        <v>652.11180000000002</v>
      </c>
      <c r="M32">
        <v>92</v>
      </c>
      <c r="N32">
        <v>118.125</v>
      </c>
      <c r="O32">
        <v>123.66562500000001</v>
      </c>
      <c r="P32">
        <v>125.58750000000001</v>
      </c>
      <c r="Q32">
        <v>20.556000000000001</v>
      </c>
      <c r="R32">
        <v>40.772399999999998</v>
      </c>
      <c r="S32">
        <v>26.3901</v>
      </c>
      <c r="T32">
        <v>0</v>
      </c>
      <c r="U32">
        <v>418.77</v>
      </c>
      <c r="V32">
        <v>14.25</v>
      </c>
      <c r="W32">
        <v>34.799309999999998</v>
      </c>
      <c r="X32">
        <v>147.515624</v>
      </c>
      <c r="Y32">
        <v>0</v>
      </c>
      <c r="Z32">
        <v>13.1076</v>
      </c>
      <c r="AA32">
        <v>0</v>
      </c>
      <c r="AB32">
        <v>26.126799999999999</v>
      </c>
      <c r="AC32">
        <v>19.35568</v>
      </c>
      <c r="AD32">
        <v>18.229800000000001</v>
      </c>
      <c r="AE32">
        <v>42.338999999999999</v>
      </c>
      <c r="AF32">
        <v>8.8740000000000006</v>
      </c>
      <c r="AG32">
        <v>17.7288</v>
      </c>
      <c r="AH32">
        <v>66.290000000000006</v>
      </c>
      <c r="AI32">
        <v>2.5459999999999998</v>
      </c>
      <c r="AJ32">
        <v>0</v>
      </c>
      <c r="AK32">
        <v>51.013800000000003</v>
      </c>
      <c r="AL32">
        <v>20.916</v>
      </c>
      <c r="AM32">
        <v>5.2786799999999996</v>
      </c>
      <c r="AN32">
        <v>0.65042</v>
      </c>
      <c r="AO32">
        <v>0</v>
      </c>
      <c r="AP32">
        <v>1.4091</v>
      </c>
      <c r="AQ32">
        <v>9.7650000000000006</v>
      </c>
      <c r="AR32">
        <v>49.68</v>
      </c>
      <c r="AS32">
        <v>30.939599999999999</v>
      </c>
      <c r="AT32">
        <v>14.996760999999999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2900.2324999999996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652.11180000000002</v>
      </c>
      <c r="M33">
        <v>92</v>
      </c>
      <c r="N33">
        <v>118.125</v>
      </c>
      <c r="O33">
        <v>123.66562500000001</v>
      </c>
      <c r="P33">
        <v>125.58750000000001</v>
      </c>
      <c r="Q33">
        <v>20.556000000000001</v>
      </c>
      <c r="R33">
        <v>40.772399999999998</v>
      </c>
      <c r="S33">
        <v>26.3901</v>
      </c>
      <c r="T33">
        <v>0</v>
      </c>
      <c r="U33">
        <v>418.77</v>
      </c>
      <c r="V33">
        <v>14.25</v>
      </c>
      <c r="W33">
        <v>34.799309999999998</v>
      </c>
      <c r="X33">
        <v>147.515624</v>
      </c>
      <c r="Y33">
        <v>0</v>
      </c>
      <c r="Z33">
        <v>13.1076</v>
      </c>
      <c r="AA33">
        <v>0</v>
      </c>
      <c r="AB33">
        <v>26.126799999999999</v>
      </c>
      <c r="AC33">
        <v>19.35568</v>
      </c>
      <c r="AD33">
        <v>18.229800000000001</v>
      </c>
      <c r="AE33">
        <v>42.338999999999999</v>
      </c>
      <c r="AF33">
        <v>8.8740000000000006</v>
      </c>
      <c r="AG33">
        <v>17.7288</v>
      </c>
      <c r="AH33">
        <v>46.781799999999997</v>
      </c>
      <c r="AI33">
        <v>0</v>
      </c>
      <c r="AJ33">
        <v>0</v>
      </c>
      <c r="AK33">
        <v>51.013800000000003</v>
      </c>
      <c r="AL33">
        <v>20.916</v>
      </c>
      <c r="AM33">
        <v>0</v>
      </c>
      <c r="AN33">
        <v>0.65042</v>
      </c>
      <c r="AO33">
        <v>0</v>
      </c>
      <c r="AP33">
        <v>1.4091</v>
      </c>
      <c r="AQ33">
        <v>0</v>
      </c>
      <c r="AR33">
        <v>49.68</v>
      </c>
      <c r="AS33">
        <v>30.939599999999999</v>
      </c>
      <c r="AT33">
        <v>14.996760999999999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2863.1346200000003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652.11180000000002</v>
      </c>
      <c r="M34">
        <v>92</v>
      </c>
      <c r="N34">
        <v>118.125</v>
      </c>
      <c r="O34">
        <v>123.66562500000001</v>
      </c>
      <c r="P34">
        <v>125.58750000000001</v>
      </c>
      <c r="Q34">
        <v>20.556000000000001</v>
      </c>
      <c r="R34">
        <v>40.772399999999998</v>
      </c>
      <c r="S34">
        <v>26.3901</v>
      </c>
      <c r="T34">
        <v>0</v>
      </c>
      <c r="U34">
        <v>418.77</v>
      </c>
      <c r="V34">
        <v>14.25</v>
      </c>
      <c r="W34">
        <v>34.799309999999998</v>
      </c>
      <c r="X34">
        <v>147.515624</v>
      </c>
      <c r="Y34">
        <v>0</v>
      </c>
      <c r="Z34">
        <v>13.1076</v>
      </c>
      <c r="AA34">
        <v>0</v>
      </c>
      <c r="AB34">
        <v>26.126799999999999</v>
      </c>
      <c r="AC34">
        <v>19.35568</v>
      </c>
      <c r="AD34">
        <v>18.229800000000001</v>
      </c>
      <c r="AE34">
        <v>42.338999999999999</v>
      </c>
      <c r="AF34">
        <v>8.8740000000000006</v>
      </c>
      <c r="AG34">
        <v>17.7288</v>
      </c>
      <c r="AH34">
        <v>23.390899999999998</v>
      </c>
      <c r="AI34">
        <v>0</v>
      </c>
      <c r="AJ34">
        <v>0</v>
      </c>
      <c r="AK34">
        <v>51.013800000000003</v>
      </c>
      <c r="AL34">
        <v>20.916</v>
      </c>
      <c r="AM34">
        <v>0</v>
      </c>
      <c r="AN34">
        <v>0.65042</v>
      </c>
      <c r="AO34">
        <v>0</v>
      </c>
      <c r="AP34">
        <v>1.4091</v>
      </c>
      <c r="AQ34">
        <v>0</v>
      </c>
      <c r="AR34">
        <v>49.68</v>
      </c>
      <c r="AS34">
        <v>30.939599999999999</v>
      </c>
      <c r="AT34">
        <v>14.996760999999999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2839.7437199999999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652.11180000000002</v>
      </c>
      <c r="M35">
        <v>92</v>
      </c>
      <c r="N35">
        <v>118.125</v>
      </c>
      <c r="O35">
        <v>123.66562500000001</v>
      </c>
      <c r="P35">
        <v>125.58750000000001</v>
      </c>
      <c r="Q35">
        <v>20.556000000000001</v>
      </c>
      <c r="R35">
        <v>40.772399999999998</v>
      </c>
      <c r="S35">
        <v>26.3901</v>
      </c>
      <c r="T35">
        <v>0</v>
      </c>
      <c r="U35">
        <v>418.77</v>
      </c>
      <c r="V35">
        <v>14.25</v>
      </c>
      <c r="W35">
        <v>34.799309999999998</v>
      </c>
      <c r="X35">
        <v>147.515624</v>
      </c>
      <c r="Y35">
        <v>0</v>
      </c>
      <c r="Z35">
        <v>13.1076</v>
      </c>
      <c r="AA35">
        <v>0</v>
      </c>
      <c r="AB35">
        <v>26.126799999999999</v>
      </c>
      <c r="AC35">
        <v>19.35568</v>
      </c>
      <c r="AD35">
        <v>18.229800000000001</v>
      </c>
      <c r="AE35">
        <v>32.075000000000003</v>
      </c>
      <c r="AF35">
        <v>8.8740000000000006</v>
      </c>
      <c r="AG35">
        <v>17.7288</v>
      </c>
      <c r="AH35">
        <v>0</v>
      </c>
      <c r="AI35">
        <v>0</v>
      </c>
      <c r="AJ35">
        <v>0</v>
      </c>
      <c r="AK35">
        <v>51.013800000000003</v>
      </c>
      <c r="AL35">
        <v>20.916</v>
      </c>
      <c r="AM35">
        <v>0</v>
      </c>
      <c r="AN35">
        <v>0.65042</v>
      </c>
      <c r="AO35">
        <v>0</v>
      </c>
      <c r="AP35">
        <v>1.4091</v>
      </c>
      <c r="AQ35">
        <v>0</v>
      </c>
      <c r="AR35">
        <v>49.68</v>
      </c>
      <c r="AS35">
        <v>30.939599999999999</v>
      </c>
      <c r="AT35">
        <v>14.996760999999999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2806.0888199999999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652.11180000000002</v>
      </c>
      <c r="M36">
        <v>92</v>
      </c>
      <c r="N36">
        <v>118.125</v>
      </c>
      <c r="O36">
        <v>123.66562500000001</v>
      </c>
      <c r="P36">
        <v>125.58750000000001</v>
      </c>
      <c r="Q36">
        <v>20.556000000000001</v>
      </c>
      <c r="R36">
        <v>40.772399999999998</v>
      </c>
      <c r="S36">
        <v>26.3901</v>
      </c>
      <c r="T36">
        <v>0</v>
      </c>
      <c r="U36">
        <v>418.77</v>
      </c>
      <c r="V36">
        <v>14.25</v>
      </c>
      <c r="W36">
        <v>34.799309999999998</v>
      </c>
      <c r="X36">
        <v>147.515624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18.229800000000001</v>
      </c>
      <c r="AE36">
        <v>28.225999999999999</v>
      </c>
      <c r="AF36">
        <v>8.8740000000000006</v>
      </c>
      <c r="AG36">
        <v>17.7288</v>
      </c>
      <c r="AH36">
        <v>0</v>
      </c>
      <c r="AI36">
        <v>0</v>
      </c>
      <c r="AJ36">
        <v>0</v>
      </c>
      <c r="AK36">
        <v>51.013800000000003</v>
      </c>
      <c r="AL36">
        <v>20.916</v>
      </c>
      <c r="AM36">
        <v>0</v>
      </c>
      <c r="AN36">
        <v>0.65042</v>
      </c>
      <c r="AO36">
        <v>0</v>
      </c>
      <c r="AP36">
        <v>1.4091</v>
      </c>
      <c r="AQ36">
        <v>0</v>
      </c>
      <c r="AR36">
        <v>49.68</v>
      </c>
      <c r="AS36">
        <v>30.939599999999999</v>
      </c>
      <c r="AT36">
        <v>14.51562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2801.8919790000004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652.11180000000002</v>
      </c>
      <c r="M37">
        <v>92</v>
      </c>
      <c r="N37">
        <v>118.125</v>
      </c>
      <c r="O37">
        <v>123.66562500000001</v>
      </c>
      <c r="P37">
        <v>125.58750000000001</v>
      </c>
      <c r="Q37">
        <v>20.556000000000001</v>
      </c>
      <c r="R37">
        <v>40.772399999999998</v>
      </c>
      <c r="S37">
        <v>26.3901</v>
      </c>
      <c r="T37">
        <v>0</v>
      </c>
      <c r="U37">
        <v>418.77</v>
      </c>
      <c r="V37">
        <v>14.25</v>
      </c>
      <c r="W37">
        <v>34.799309999999998</v>
      </c>
      <c r="X37">
        <v>147.515624</v>
      </c>
      <c r="Y37">
        <v>0</v>
      </c>
      <c r="Z37">
        <v>13.1076</v>
      </c>
      <c r="AA37">
        <v>0</v>
      </c>
      <c r="AB37">
        <v>13.0634</v>
      </c>
      <c r="AC37">
        <v>9.6778399999999998</v>
      </c>
      <c r="AD37">
        <v>18.229800000000001</v>
      </c>
      <c r="AE37">
        <v>28.225999999999999</v>
      </c>
      <c r="AF37">
        <v>8.8740000000000006</v>
      </c>
      <c r="AG37">
        <v>17.7288</v>
      </c>
      <c r="AH37">
        <v>0</v>
      </c>
      <c r="AI37">
        <v>0</v>
      </c>
      <c r="AJ37">
        <v>0</v>
      </c>
      <c r="AK37">
        <v>51.013800000000003</v>
      </c>
      <c r="AL37">
        <v>20.916</v>
      </c>
      <c r="AM37">
        <v>0</v>
      </c>
      <c r="AN37">
        <v>0.65042</v>
      </c>
      <c r="AO37">
        <v>0</v>
      </c>
      <c r="AP37">
        <v>2.0495999999999999</v>
      </c>
      <c r="AQ37">
        <v>0</v>
      </c>
      <c r="AR37">
        <v>49.68</v>
      </c>
      <c r="AS37">
        <v>30.939599999999999</v>
      </c>
      <c r="AT37">
        <v>14.996760999999999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2780.1390799999999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652.11180000000002</v>
      </c>
      <c r="M38">
        <v>92</v>
      </c>
      <c r="N38">
        <v>118.125</v>
      </c>
      <c r="O38">
        <v>123.66562500000001</v>
      </c>
      <c r="P38">
        <v>125.58750000000001</v>
      </c>
      <c r="Q38">
        <v>20.556000000000001</v>
      </c>
      <c r="R38">
        <v>40.772399999999998</v>
      </c>
      <c r="S38">
        <v>26.3901</v>
      </c>
      <c r="T38">
        <v>0</v>
      </c>
      <c r="U38">
        <v>418.77</v>
      </c>
      <c r="V38">
        <v>14.25</v>
      </c>
      <c r="W38">
        <v>34.799309999999998</v>
      </c>
      <c r="X38">
        <v>147.515624</v>
      </c>
      <c r="Y38">
        <v>0</v>
      </c>
      <c r="Z38">
        <v>13.1076</v>
      </c>
      <c r="AA38">
        <v>0</v>
      </c>
      <c r="AB38">
        <v>13.0634</v>
      </c>
      <c r="AC38">
        <v>9.6778399999999998</v>
      </c>
      <c r="AD38">
        <v>18.229800000000001</v>
      </c>
      <c r="AE38">
        <v>28.225999999999999</v>
      </c>
      <c r="AF38">
        <v>8.8740000000000006</v>
      </c>
      <c r="AG38">
        <v>17.7288</v>
      </c>
      <c r="AH38">
        <v>0</v>
      </c>
      <c r="AI38">
        <v>0</v>
      </c>
      <c r="AJ38">
        <v>0</v>
      </c>
      <c r="AK38">
        <v>51.013800000000003</v>
      </c>
      <c r="AL38">
        <v>20.916</v>
      </c>
      <c r="AM38">
        <v>0</v>
      </c>
      <c r="AN38">
        <v>0.65042</v>
      </c>
      <c r="AO38">
        <v>0</v>
      </c>
      <c r="AP38">
        <v>2.0495999999999999</v>
      </c>
      <c r="AQ38">
        <v>0</v>
      </c>
      <c r="AR38">
        <v>49.68</v>
      </c>
      <c r="AS38">
        <v>30.939599999999999</v>
      </c>
      <c r="AT38">
        <v>14.996760999999999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2780.1390799999999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652.11180000000002</v>
      </c>
      <c r="M39">
        <v>92</v>
      </c>
      <c r="N39">
        <v>118.125</v>
      </c>
      <c r="O39">
        <v>123.66562500000001</v>
      </c>
      <c r="P39">
        <v>125.58750000000001</v>
      </c>
      <c r="Q39">
        <v>20.556000000000001</v>
      </c>
      <c r="R39">
        <v>40.772399999999998</v>
      </c>
      <c r="S39">
        <v>26.3901</v>
      </c>
      <c r="T39">
        <v>0</v>
      </c>
      <c r="U39">
        <v>418.77</v>
      </c>
      <c r="V39">
        <v>14.25</v>
      </c>
      <c r="W39">
        <v>34.799309999999998</v>
      </c>
      <c r="X39">
        <v>147.515624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18.229800000000001</v>
      </c>
      <c r="AE39">
        <v>28.225999999999999</v>
      </c>
      <c r="AF39">
        <v>8.8740000000000006</v>
      </c>
      <c r="AG39">
        <v>17.7288</v>
      </c>
      <c r="AH39">
        <v>0</v>
      </c>
      <c r="AI39">
        <v>0</v>
      </c>
      <c r="AJ39">
        <v>0</v>
      </c>
      <c r="AK39">
        <v>51.013800000000003</v>
      </c>
      <c r="AL39">
        <v>20.916</v>
      </c>
      <c r="AM39">
        <v>0</v>
      </c>
      <c r="AN39">
        <v>0.65042</v>
      </c>
      <c r="AO39">
        <v>0</v>
      </c>
      <c r="AP39">
        <v>2.0495999999999999</v>
      </c>
      <c r="AQ39">
        <v>0</v>
      </c>
      <c r="AR39">
        <v>52.991999999999997</v>
      </c>
      <c r="AS39">
        <v>30.939599999999999</v>
      </c>
      <c r="AT39">
        <v>14.996760999999999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2783.4510800000003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652.11180000000002</v>
      </c>
      <c r="M40">
        <v>92</v>
      </c>
      <c r="N40">
        <v>118.125</v>
      </c>
      <c r="O40">
        <v>123.66562500000001</v>
      </c>
      <c r="P40">
        <v>125.58750000000001</v>
      </c>
      <c r="Q40">
        <v>20.556000000000001</v>
      </c>
      <c r="R40">
        <v>40.772399999999998</v>
      </c>
      <c r="S40">
        <v>26.3901</v>
      </c>
      <c r="T40">
        <v>0</v>
      </c>
      <c r="U40">
        <v>418.77</v>
      </c>
      <c r="V40">
        <v>14.25</v>
      </c>
      <c r="W40">
        <v>34.799309999999998</v>
      </c>
      <c r="X40">
        <v>147.515624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18.229800000000001</v>
      </c>
      <c r="AE40">
        <v>28.225999999999999</v>
      </c>
      <c r="AF40">
        <v>8.8740000000000006</v>
      </c>
      <c r="AG40">
        <v>17.7288</v>
      </c>
      <c r="AH40">
        <v>0</v>
      </c>
      <c r="AI40">
        <v>0</v>
      </c>
      <c r="AJ40">
        <v>0</v>
      </c>
      <c r="AK40">
        <v>51.013800000000003</v>
      </c>
      <c r="AL40">
        <v>20.916</v>
      </c>
      <c r="AM40">
        <v>0</v>
      </c>
      <c r="AN40">
        <v>0.65042</v>
      </c>
      <c r="AO40">
        <v>0</v>
      </c>
      <c r="AP40">
        <v>2.0495999999999999</v>
      </c>
      <c r="AQ40">
        <v>0</v>
      </c>
      <c r="AR40">
        <v>52.991999999999997</v>
      </c>
      <c r="AS40">
        <v>30.939599999999999</v>
      </c>
      <c r="AT40">
        <v>14.996760999999999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2783.4510800000003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652.11180000000002</v>
      </c>
      <c r="M41">
        <v>92</v>
      </c>
      <c r="N41">
        <v>118.125</v>
      </c>
      <c r="O41">
        <v>123.66562500000001</v>
      </c>
      <c r="P41">
        <v>125.58750000000001</v>
      </c>
      <c r="Q41">
        <v>20.556000000000001</v>
      </c>
      <c r="R41">
        <v>40.772399999999998</v>
      </c>
      <c r="S41">
        <v>26.3901</v>
      </c>
      <c r="T41">
        <v>0</v>
      </c>
      <c r="U41">
        <v>418.77</v>
      </c>
      <c r="V41">
        <v>14.25</v>
      </c>
      <c r="W41">
        <v>34.799309999999998</v>
      </c>
      <c r="X41">
        <v>147.515624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18.229800000000001</v>
      </c>
      <c r="AE41">
        <v>28.225999999999999</v>
      </c>
      <c r="AF41">
        <v>8.8740000000000006</v>
      </c>
      <c r="AG41">
        <v>17.7288</v>
      </c>
      <c r="AH41">
        <v>0</v>
      </c>
      <c r="AI41">
        <v>0</v>
      </c>
      <c r="AJ41">
        <v>0</v>
      </c>
      <c r="AK41">
        <v>51.013800000000003</v>
      </c>
      <c r="AL41">
        <v>20.916</v>
      </c>
      <c r="AM41">
        <v>0</v>
      </c>
      <c r="AN41">
        <v>0.65042</v>
      </c>
      <c r="AO41">
        <v>0</v>
      </c>
      <c r="AP41">
        <v>2.0495999999999999</v>
      </c>
      <c r="AQ41">
        <v>0</v>
      </c>
      <c r="AR41">
        <v>52.991999999999997</v>
      </c>
      <c r="AS41">
        <v>30.939599999999999</v>
      </c>
      <c r="AT41">
        <v>14.996760999999999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2783.4510800000003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652.11180000000002</v>
      </c>
      <c r="M42">
        <v>92</v>
      </c>
      <c r="N42">
        <v>118.125</v>
      </c>
      <c r="O42">
        <v>123.66562500000001</v>
      </c>
      <c r="P42">
        <v>125.58750000000001</v>
      </c>
      <c r="Q42">
        <v>20.556000000000001</v>
      </c>
      <c r="R42">
        <v>40.772399999999998</v>
      </c>
      <c r="S42">
        <v>26.3901</v>
      </c>
      <c r="T42">
        <v>0</v>
      </c>
      <c r="U42">
        <v>418.77</v>
      </c>
      <c r="V42">
        <v>14.25</v>
      </c>
      <c r="W42">
        <v>34.799309999999998</v>
      </c>
      <c r="X42">
        <v>147.515624</v>
      </c>
      <c r="Y42">
        <v>0</v>
      </c>
      <c r="Z42">
        <v>13.1076</v>
      </c>
      <c r="AA42">
        <v>0</v>
      </c>
      <c r="AB42">
        <v>13.0634</v>
      </c>
      <c r="AC42">
        <v>9.6778399999999998</v>
      </c>
      <c r="AD42">
        <v>9.1149000000000004</v>
      </c>
      <c r="AE42">
        <v>28.225999999999999</v>
      </c>
      <c r="AF42">
        <v>8.8740000000000006</v>
      </c>
      <c r="AG42">
        <v>17.7288</v>
      </c>
      <c r="AH42">
        <v>0</v>
      </c>
      <c r="AI42">
        <v>0</v>
      </c>
      <c r="AJ42">
        <v>0</v>
      </c>
      <c r="AK42">
        <v>51.013800000000003</v>
      </c>
      <c r="AL42">
        <v>20.916</v>
      </c>
      <c r="AM42">
        <v>0</v>
      </c>
      <c r="AN42">
        <v>0.65042</v>
      </c>
      <c r="AO42">
        <v>0</v>
      </c>
      <c r="AP42">
        <v>2.0495999999999999</v>
      </c>
      <c r="AQ42">
        <v>0</v>
      </c>
      <c r="AR42">
        <v>52.991999999999997</v>
      </c>
      <c r="AS42">
        <v>30.939599999999999</v>
      </c>
      <c r="AT42">
        <v>14.996760999999999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2774.3361800000002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652.11180000000002</v>
      </c>
      <c r="M43">
        <v>92</v>
      </c>
      <c r="N43">
        <v>118.125</v>
      </c>
      <c r="O43">
        <v>123.66562500000001</v>
      </c>
      <c r="P43">
        <v>125.58750000000001</v>
      </c>
      <c r="Q43">
        <v>20.556000000000001</v>
      </c>
      <c r="R43">
        <v>40.772399999999998</v>
      </c>
      <c r="S43">
        <v>26.3901</v>
      </c>
      <c r="T43">
        <v>0</v>
      </c>
      <c r="U43">
        <v>418.77</v>
      </c>
      <c r="V43">
        <v>14.25</v>
      </c>
      <c r="W43">
        <v>34.799309999999998</v>
      </c>
      <c r="X43">
        <v>147.515624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9.1149000000000004</v>
      </c>
      <c r="AE43">
        <v>28.225999999999999</v>
      </c>
      <c r="AF43">
        <v>8.8740000000000006</v>
      </c>
      <c r="AG43">
        <v>17.7288</v>
      </c>
      <c r="AH43">
        <v>0</v>
      </c>
      <c r="AI43">
        <v>0</v>
      </c>
      <c r="AJ43">
        <v>0</v>
      </c>
      <c r="AK43">
        <v>51.013800000000003</v>
      </c>
      <c r="AL43">
        <v>20.916</v>
      </c>
      <c r="AM43">
        <v>0</v>
      </c>
      <c r="AN43">
        <v>0.65042</v>
      </c>
      <c r="AO43">
        <v>0</v>
      </c>
      <c r="AP43">
        <v>6.5331000000000001</v>
      </c>
      <c r="AQ43">
        <v>0</v>
      </c>
      <c r="AR43">
        <v>49.68</v>
      </c>
      <c r="AS43">
        <v>30.939599999999999</v>
      </c>
      <c r="AT43">
        <v>14.065996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2774.5769150000001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652.11180000000002</v>
      </c>
      <c r="M44">
        <v>92</v>
      </c>
      <c r="N44">
        <v>118.125</v>
      </c>
      <c r="O44">
        <v>123.66562500000001</v>
      </c>
      <c r="P44">
        <v>125.58750000000001</v>
      </c>
      <c r="Q44">
        <v>20.556000000000001</v>
      </c>
      <c r="R44">
        <v>40.772399999999998</v>
      </c>
      <c r="S44">
        <v>26.3901</v>
      </c>
      <c r="T44">
        <v>0</v>
      </c>
      <c r="U44">
        <v>418.77</v>
      </c>
      <c r="V44">
        <v>14.25</v>
      </c>
      <c r="W44">
        <v>34.799309999999998</v>
      </c>
      <c r="X44">
        <v>147.515624</v>
      </c>
      <c r="Y44">
        <v>0</v>
      </c>
      <c r="Z44">
        <v>13.1076</v>
      </c>
      <c r="AA44">
        <v>0</v>
      </c>
      <c r="AB44">
        <v>13.0634</v>
      </c>
      <c r="AC44">
        <v>9.6778399999999998</v>
      </c>
      <c r="AD44">
        <v>0</v>
      </c>
      <c r="AE44">
        <v>28.225999999999999</v>
      </c>
      <c r="AF44">
        <v>8.8740000000000006</v>
      </c>
      <c r="AG44">
        <v>17.7288</v>
      </c>
      <c r="AH44">
        <v>0</v>
      </c>
      <c r="AI44">
        <v>0</v>
      </c>
      <c r="AJ44">
        <v>0</v>
      </c>
      <c r="AK44">
        <v>51.013800000000003</v>
      </c>
      <c r="AL44">
        <v>20.916</v>
      </c>
      <c r="AM44">
        <v>0</v>
      </c>
      <c r="AN44">
        <v>0.65042</v>
      </c>
      <c r="AO44">
        <v>0</v>
      </c>
      <c r="AP44">
        <v>6.5331000000000001</v>
      </c>
      <c r="AQ44">
        <v>0</v>
      </c>
      <c r="AR44">
        <v>49.68</v>
      </c>
      <c r="AS44">
        <v>30.939599999999999</v>
      </c>
      <c r="AT44">
        <v>14.996760999999999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2766.3927800000001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652.11180000000002</v>
      </c>
      <c r="M45">
        <v>92</v>
      </c>
      <c r="N45">
        <v>118.125</v>
      </c>
      <c r="O45">
        <v>123.66562500000001</v>
      </c>
      <c r="P45">
        <v>125.58750000000001</v>
      </c>
      <c r="Q45">
        <v>20.556000000000001</v>
      </c>
      <c r="R45">
        <v>40.772399999999998</v>
      </c>
      <c r="S45">
        <v>26.3901</v>
      </c>
      <c r="T45">
        <v>0</v>
      </c>
      <c r="U45">
        <v>418.77</v>
      </c>
      <c r="V45">
        <v>14.25</v>
      </c>
      <c r="W45">
        <v>34.799309999999998</v>
      </c>
      <c r="X45">
        <v>147.515624</v>
      </c>
      <c r="Y45">
        <v>0</v>
      </c>
      <c r="Z45">
        <v>13.1076</v>
      </c>
      <c r="AA45">
        <v>0</v>
      </c>
      <c r="AB45">
        <v>13.0634</v>
      </c>
      <c r="AC45">
        <v>9.6778399999999998</v>
      </c>
      <c r="AD45">
        <v>0</v>
      </c>
      <c r="AE45">
        <v>28.225999999999999</v>
      </c>
      <c r="AF45">
        <v>8.8740000000000006</v>
      </c>
      <c r="AG45">
        <v>17.7288</v>
      </c>
      <c r="AH45">
        <v>0</v>
      </c>
      <c r="AI45">
        <v>0</v>
      </c>
      <c r="AJ45">
        <v>0</v>
      </c>
      <c r="AK45">
        <v>51.013800000000003</v>
      </c>
      <c r="AL45">
        <v>20.916</v>
      </c>
      <c r="AM45">
        <v>0</v>
      </c>
      <c r="AN45">
        <v>0.65042</v>
      </c>
      <c r="AO45">
        <v>0</v>
      </c>
      <c r="AP45">
        <v>6.5331000000000001</v>
      </c>
      <c r="AQ45">
        <v>0</v>
      </c>
      <c r="AR45">
        <v>49.68</v>
      </c>
      <c r="AS45">
        <v>30.939599999999999</v>
      </c>
      <c r="AT45">
        <v>14.996760999999999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2766.3927800000001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652.11180000000002</v>
      </c>
      <c r="M46">
        <v>92</v>
      </c>
      <c r="N46">
        <v>118.125</v>
      </c>
      <c r="O46">
        <v>123.66562500000001</v>
      </c>
      <c r="P46">
        <v>125.58750000000001</v>
      </c>
      <c r="Q46">
        <v>20.556000000000001</v>
      </c>
      <c r="R46">
        <v>40.772399999999998</v>
      </c>
      <c r="S46">
        <v>26.3901</v>
      </c>
      <c r="T46">
        <v>0</v>
      </c>
      <c r="U46">
        <v>418.77</v>
      </c>
      <c r="V46">
        <v>14.25</v>
      </c>
      <c r="W46">
        <v>34.799309999999998</v>
      </c>
      <c r="X46">
        <v>147.515624</v>
      </c>
      <c r="Y46">
        <v>0</v>
      </c>
      <c r="Z46">
        <v>13.1076</v>
      </c>
      <c r="AA46">
        <v>0</v>
      </c>
      <c r="AB46">
        <v>13.0634</v>
      </c>
      <c r="AC46">
        <v>9.6778399999999998</v>
      </c>
      <c r="AD46">
        <v>0</v>
      </c>
      <c r="AE46">
        <v>28.225999999999999</v>
      </c>
      <c r="AF46">
        <v>8.8740000000000006</v>
      </c>
      <c r="AG46">
        <v>17.7288</v>
      </c>
      <c r="AH46">
        <v>0</v>
      </c>
      <c r="AI46">
        <v>0</v>
      </c>
      <c r="AJ46">
        <v>0</v>
      </c>
      <c r="AK46">
        <v>51.013800000000003</v>
      </c>
      <c r="AL46">
        <v>46.48</v>
      </c>
      <c r="AM46">
        <v>0</v>
      </c>
      <c r="AN46">
        <v>0.65042</v>
      </c>
      <c r="AO46">
        <v>0</v>
      </c>
      <c r="AP46">
        <v>6.5331000000000001</v>
      </c>
      <c r="AQ46">
        <v>0</v>
      </c>
      <c r="AR46">
        <v>49.68</v>
      </c>
      <c r="AS46">
        <v>30.939599999999999</v>
      </c>
      <c r="AT46">
        <v>14.996760999999999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2791.95678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686.44209999999998</v>
      </c>
      <c r="L47">
        <v>652.11180000000002</v>
      </c>
      <c r="M47">
        <v>92</v>
      </c>
      <c r="N47">
        <v>118.125</v>
      </c>
      <c r="O47">
        <v>123.66562500000001</v>
      </c>
      <c r="P47">
        <v>125.58750000000001</v>
      </c>
      <c r="Q47">
        <v>20.556000000000001</v>
      </c>
      <c r="R47">
        <v>40.772399999999998</v>
      </c>
      <c r="S47">
        <v>26.3901</v>
      </c>
      <c r="T47">
        <v>0</v>
      </c>
      <c r="U47">
        <v>418.77</v>
      </c>
      <c r="V47">
        <v>14.25</v>
      </c>
      <c r="W47">
        <v>34.799309999999998</v>
      </c>
      <c r="X47">
        <v>147.515624</v>
      </c>
      <c r="Y47">
        <v>0</v>
      </c>
      <c r="Z47">
        <v>0</v>
      </c>
      <c r="AA47">
        <v>0</v>
      </c>
      <c r="AB47">
        <v>13.0634</v>
      </c>
      <c r="AC47">
        <v>9.6778399999999998</v>
      </c>
      <c r="AD47">
        <v>0</v>
      </c>
      <c r="AE47">
        <v>28.225999999999999</v>
      </c>
      <c r="AF47">
        <v>8.8740000000000006</v>
      </c>
      <c r="AG47">
        <v>17.7288</v>
      </c>
      <c r="AH47">
        <v>0</v>
      </c>
      <c r="AI47">
        <v>0</v>
      </c>
      <c r="AJ47">
        <v>0</v>
      </c>
      <c r="AK47">
        <v>51.013800000000003</v>
      </c>
      <c r="AL47">
        <v>80.177999999999997</v>
      </c>
      <c r="AM47">
        <v>0</v>
      </c>
      <c r="AN47">
        <v>0.66954999999999998</v>
      </c>
      <c r="AO47">
        <v>0</v>
      </c>
      <c r="AP47">
        <v>2.0495999999999999</v>
      </c>
      <c r="AQ47">
        <v>0</v>
      </c>
      <c r="AR47">
        <v>49.68</v>
      </c>
      <c r="AS47">
        <v>30.939599999999999</v>
      </c>
      <c r="AT47">
        <v>14.996760999999999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2808.0828099999999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686.44209999999998</v>
      </c>
      <c r="L48">
        <v>652.11180000000002</v>
      </c>
      <c r="M48">
        <v>92</v>
      </c>
      <c r="N48">
        <v>118.125</v>
      </c>
      <c r="O48">
        <v>123.66562500000001</v>
      </c>
      <c r="P48">
        <v>125.58750000000001</v>
      </c>
      <c r="Q48">
        <v>20.556000000000001</v>
      </c>
      <c r="R48">
        <v>40.772399999999998</v>
      </c>
      <c r="S48">
        <v>26.3901</v>
      </c>
      <c r="T48">
        <v>0</v>
      </c>
      <c r="U48">
        <v>418.77</v>
      </c>
      <c r="V48">
        <v>14.25</v>
      </c>
      <c r="W48">
        <v>34.799309999999998</v>
      </c>
      <c r="X48">
        <v>147.515624</v>
      </c>
      <c r="Y48">
        <v>0</v>
      </c>
      <c r="Z48">
        <v>0</v>
      </c>
      <c r="AA48">
        <v>0</v>
      </c>
      <c r="AB48">
        <v>13.0634</v>
      </c>
      <c r="AC48">
        <v>9.6778399999999998</v>
      </c>
      <c r="AD48">
        <v>0</v>
      </c>
      <c r="AE48">
        <v>28.225999999999999</v>
      </c>
      <c r="AF48">
        <v>8.8740000000000006</v>
      </c>
      <c r="AG48">
        <v>17.7288</v>
      </c>
      <c r="AH48">
        <v>0</v>
      </c>
      <c r="AI48">
        <v>0</v>
      </c>
      <c r="AJ48">
        <v>0</v>
      </c>
      <c r="AK48">
        <v>51.013800000000003</v>
      </c>
      <c r="AL48">
        <v>80.177999999999997</v>
      </c>
      <c r="AM48">
        <v>0</v>
      </c>
      <c r="AN48">
        <v>0.66954999999999998</v>
      </c>
      <c r="AO48">
        <v>0</v>
      </c>
      <c r="AP48">
        <v>2.0495999999999999</v>
      </c>
      <c r="AQ48">
        <v>0</v>
      </c>
      <c r="AR48">
        <v>49.68</v>
      </c>
      <c r="AS48">
        <v>30.939599999999999</v>
      </c>
      <c r="AT48">
        <v>14.996760999999999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2808.0828099999999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686.44209999999998</v>
      </c>
      <c r="L49">
        <v>652.11180000000002</v>
      </c>
      <c r="M49">
        <v>92</v>
      </c>
      <c r="N49">
        <v>118.125</v>
      </c>
      <c r="O49">
        <v>123.66562500000001</v>
      </c>
      <c r="P49">
        <v>125.58750000000001</v>
      </c>
      <c r="Q49">
        <v>20.556000000000001</v>
      </c>
      <c r="R49">
        <v>40.772399999999998</v>
      </c>
      <c r="S49">
        <v>26.3901</v>
      </c>
      <c r="T49">
        <v>0</v>
      </c>
      <c r="U49">
        <v>418.77</v>
      </c>
      <c r="V49">
        <v>14.25</v>
      </c>
      <c r="W49">
        <v>34.799309999999998</v>
      </c>
      <c r="X49">
        <v>147.515624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0</v>
      </c>
      <c r="AE49">
        <v>28.225999999999999</v>
      </c>
      <c r="AF49">
        <v>8.8740000000000006</v>
      </c>
      <c r="AG49">
        <v>17.7288</v>
      </c>
      <c r="AH49">
        <v>0</v>
      </c>
      <c r="AI49">
        <v>0</v>
      </c>
      <c r="AJ49">
        <v>0</v>
      </c>
      <c r="AK49">
        <v>51.013800000000003</v>
      </c>
      <c r="AL49">
        <v>80.177999999999997</v>
      </c>
      <c r="AM49">
        <v>0</v>
      </c>
      <c r="AN49">
        <v>0.66954999999999998</v>
      </c>
      <c r="AO49">
        <v>0</v>
      </c>
      <c r="AP49">
        <v>6.5331000000000001</v>
      </c>
      <c r="AQ49">
        <v>0</v>
      </c>
      <c r="AR49">
        <v>49.68</v>
      </c>
      <c r="AS49">
        <v>30.939599999999999</v>
      </c>
      <c r="AT49">
        <v>14.277066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2811.8466150000004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686.44209999999998</v>
      </c>
      <c r="L50">
        <v>652.11180000000002</v>
      </c>
      <c r="M50">
        <v>92</v>
      </c>
      <c r="N50">
        <v>118.125</v>
      </c>
      <c r="O50">
        <v>123.66562500000001</v>
      </c>
      <c r="P50">
        <v>125.58750000000001</v>
      </c>
      <c r="Q50">
        <v>20.556000000000001</v>
      </c>
      <c r="R50">
        <v>40.772399999999998</v>
      </c>
      <c r="S50">
        <v>26.3901</v>
      </c>
      <c r="T50">
        <v>0</v>
      </c>
      <c r="U50">
        <v>418.77</v>
      </c>
      <c r="V50">
        <v>14.25</v>
      </c>
      <c r="W50">
        <v>34.799309999999998</v>
      </c>
      <c r="X50">
        <v>147.515624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0</v>
      </c>
      <c r="AE50">
        <v>28.225999999999999</v>
      </c>
      <c r="AF50">
        <v>8.8740000000000006</v>
      </c>
      <c r="AG50">
        <v>17.7288</v>
      </c>
      <c r="AH50">
        <v>0</v>
      </c>
      <c r="AI50">
        <v>0</v>
      </c>
      <c r="AJ50">
        <v>0</v>
      </c>
      <c r="AK50">
        <v>51.013800000000003</v>
      </c>
      <c r="AL50">
        <v>80.177999999999997</v>
      </c>
      <c r="AM50">
        <v>0</v>
      </c>
      <c r="AN50">
        <v>0.66954999999999998</v>
      </c>
      <c r="AO50">
        <v>0</v>
      </c>
      <c r="AP50">
        <v>6.5331000000000001</v>
      </c>
      <c r="AQ50">
        <v>0</v>
      </c>
      <c r="AR50">
        <v>49.68</v>
      </c>
      <c r="AS50">
        <v>30.939599999999999</v>
      </c>
      <c r="AT50">
        <v>14.259026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2811.8285750000005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686.44209999999998</v>
      </c>
      <c r="L51">
        <v>652.11180000000002</v>
      </c>
      <c r="M51">
        <v>92</v>
      </c>
      <c r="N51">
        <v>118.125</v>
      </c>
      <c r="O51">
        <v>123.66562500000001</v>
      </c>
      <c r="P51">
        <v>125.58750000000001</v>
      </c>
      <c r="Q51">
        <v>20.556000000000001</v>
      </c>
      <c r="R51">
        <v>40.772399999999998</v>
      </c>
      <c r="S51">
        <v>26.3901</v>
      </c>
      <c r="T51">
        <v>0</v>
      </c>
      <c r="U51">
        <v>418.77</v>
      </c>
      <c r="V51">
        <v>14.25</v>
      </c>
      <c r="W51">
        <v>34.799309999999998</v>
      </c>
      <c r="X51">
        <v>147.515624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0</v>
      </c>
      <c r="AE51">
        <v>28.225999999999999</v>
      </c>
      <c r="AF51">
        <v>8.8740000000000006</v>
      </c>
      <c r="AG51">
        <v>17.7288</v>
      </c>
      <c r="AH51">
        <v>0</v>
      </c>
      <c r="AI51">
        <v>0</v>
      </c>
      <c r="AJ51">
        <v>0</v>
      </c>
      <c r="AK51">
        <v>51.013800000000003</v>
      </c>
      <c r="AL51">
        <v>80.177999999999997</v>
      </c>
      <c r="AM51">
        <v>0</v>
      </c>
      <c r="AN51">
        <v>0.66954999999999998</v>
      </c>
      <c r="AO51">
        <v>0</v>
      </c>
      <c r="AP51">
        <v>2.0495999999999999</v>
      </c>
      <c r="AQ51">
        <v>0</v>
      </c>
      <c r="AR51">
        <v>49.68</v>
      </c>
      <c r="AS51">
        <v>30.939599999999999</v>
      </c>
      <c r="AT51">
        <v>14.996760999999999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2808.0828099999999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686.44209999999998</v>
      </c>
      <c r="L52">
        <v>652.11180000000002</v>
      </c>
      <c r="M52">
        <v>92</v>
      </c>
      <c r="N52">
        <v>118.125</v>
      </c>
      <c r="O52">
        <v>123.66562500000001</v>
      </c>
      <c r="P52">
        <v>125.58750000000001</v>
      </c>
      <c r="Q52">
        <v>20.556000000000001</v>
      </c>
      <c r="R52">
        <v>40.772399999999998</v>
      </c>
      <c r="S52">
        <v>26.3901</v>
      </c>
      <c r="T52">
        <v>0</v>
      </c>
      <c r="U52">
        <v>418.77</v>
      </c>
      <c r="V52">
        <v>14.25</v>
      </c>
      <c r="W52">
        <v>34.799309999999998</v>
      </c>
      <c r="X52">
        <v>147.515624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0</v>
      </c>
      <c r="AE52">
        <v>28.225999999999999</v>
      </c>
      <c r="AF52">
        <v>8.8740000000000006</v>
      </c>
      <c r="AG52">
        <v>17.7288</v>
      </c>
      <c r="AH52">
        <v>0</v>
      </c>
      <c r="AI52">
        <v>0</v>
      </c>
      <c r="AJ52">
        <v>0</v>
      </c>
      <c r="AK52">
        <v>51.013800000000003</v>
      </c>
      <c r="AL52">
        <v>80.177999999999997</v>
      </c>
      <c r="AM52">
        <v>0</v>
      </c>
      <c r="AN52">
        <v>0.66954999999999998</v>
      </c>
      <c r="AO52">
        <v>0</v>
      </c>
      <c r="AP52">
        <v>2.0495999999999999</v>
      </c>
      <c r="AQ52">
        <v>0</v>
      </c>
      <c r="AR52">
        <v>49.68</v>
      </c>
      <c r="AS52">
        <v>30.939599999999999</v>
      </c>
      <c r="AT52">
        <v>14.996760999999999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2808.0828099999999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652.11180000000002</v>
      </c>
      <c r="M53">
        <v>92</v>
      </c>
      <c r="N53">
        <v>118.125</v>
      </c>
      <c r="O53">
        <v>123.66562500000001</v>
      </c>
      <c r="P53">
        <v>125.58750000000001</v>
      </c>
      <c r="Q53">
        <v>20.556000000000001</v>
      </c>
      <c r="R53">
        <v>42.390099999999997</v>
      </c>
      <c r="S53">
        <v>26.3901</v>
      </c>
      <c r="T53">
        <v>0</v>
      </c>
      <c r="U53">
        <v>418.77</v>
      </c>
      <c r="V53">
        <v>14.25</v>
      </c>
      <c r="W53">
        <v>34.799309999999998</v>
      </c>
      <c r="X53">
        <v>147.515624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28.225999999999999</v>
      </c>
      <c r="AF53">
        <v>8.8740000000000006</v>
      </c>
      <c r="AG53">
        <v>17.7288</v>
      </c>
      <c r="AH53">
        <v>0</v>
      </c>
      <c r="AI53">
        <v>0</v>
      </c>
      <c r="AJ53">
        <v>0</v>
      </c>
      <c r="AK53">
        <v>51.013800000000003</v>
      </c>
      <c r="AL53">
        <v>46.48</v>
      </c>
      <c r="AM53">
        <v>0</v>
      </c>
      <c r="AN53">
        <v>0.66954999999999998</v>
      </c>
      <c r="AO53">
        <v>0</v>
      </c>
      <c r="AP53">
        <v>2.0495999999999999</v>
      </c>
      <c r="AQ53">
        <v>0</v>
      </c>
      <c r="AR53">
        <v>49.68</v>
      </c>
      <c r="AS53">
        <v>30.939599999999999</v>
      </c>
      <c r="AT53">
        <v>14.996760999999999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2753.5991279999998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652.11180000000002</v>
      </c>
      <c r="M54">
        <v>92</v>
      </c>
      <c r="N54">
        <v>118.125</v>
      </c>
      <c r="O54">
        <v>123.66562500000001</v>
      </c>
      <c r="P54">
        <v>125.58750000000001</v>
      </c>
      <c r="Q54">
        <v>20.556000000000001</v>
      </c>
      <c r="R54">
        <v>42.390099999999997</v>
      </c>
      <c r="S54">
        <v>26.3901</v>
      </c>
      <c r="T54">
        <v>0</v>
      </c>
      <c r="U54">
        <v>418.77</v>
      </c>
      <c r="V54">
        <v>14.25</v>
      </c>
      <c r="W54">
        <v>34.799309999999998</v>
      </c>
      <c r="X54">
        <v>147.515624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28.225999999999999</v>
      </c>
      <c r="AF54">
        <v>8.8740000000000006</v>
      </c>
      <c r="AG54">
        <v>17.7288</v>
      </c>
      <c r="AH54">
        <v>0</v>
      </c>
      <c r="AI54">
        <v>0</v>
      </c>
      <c r="AJ54">
        <v>0</v>
      </c>
      <c r="AK54">
        <v>51.013800000000003</v>
      </c>
      <c r="AL54">
        <v>34.86</v>
      </c>
      <c r="AM54">
        <v>0</v>
      </c>
      <c r="AN54">
        <v>0.66954999999999998</v>
      </c>
      <c r="AO54">
        <v>0</v>
      </c>
      <c r="AP54">
        <v>2.0495999999999999</v>
      </c>
      <c r="AQ54">
        <v>0</v>
      </c>
      <c r="AR54">
        <v>49.68</v>
      </c>
      <c r="AS54">
        <v>30.939599999999999</v>
      </c>
      <c r="AT54">
        <v>14.996760999999999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2741.9791279999999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560.75250000000005</v>
      </c>
      <c r="M55">
        <v>92</v>
      </c>
      <c r="N55">
        <v>118.125</v>
      </c>
      <c r="O55">
        <v>123.66562500000001</v>
      </c>
      <c r="P55">
        <v>125.58750000000001</v>
      </c>
      <c r="Q55">
        <v>20.556000000000001</v>
      </c>
      <c r="R55">
        <v>42.390099999999997</v>
      </c>
      <c r="S55">
        <v>26.3901</v>
      </c>
      <c r="T55">
        <v>0</v>
      </c>
      <c r="U55">
        <v>418.77</v>
      </c>
      <c r="V55">
        <v>14.25</v>
      </c>
      <c r="W55">
        <v>34.799309999999998</v>
      </c>
      <c r="X55">
        <v>147.515624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28.225999999999999</v>
      </c>
      <c r="AF55">
        <v>8.8740000000000006</v>
      </c>
      <c r="AG55">
        <v>17.7288</v>
      </c>
      <c r="AH55">
        <v>22.728000000000002</v>
      </c>
      <c r="AI55">
        <v>0</v>
      </c>
      <c r="AJ55">
        <v>0</v>
      </c>
      <c r="AK55">
        <v>51.013800000000003</v>
      </c>
      <c r="AL55">
        <v>34.86</v>
      </c>
      <c r="AM55">
        <v>0</v>
      </c>
      <c r="AN55">
        <v>0.66954999999999998</v>
      </c>
      <c r="AO55">
        <v>0</v>
      </c>
      <c r="AP55">
        <v>2.0495999999999999</v>
      </c>
      <c r="AQ55">
        <v>0</v>
      </c>
      <c r="AR55">
        <v>49.68</v>
      </c>
      <c r="AS55">
        <v>30.939599999999999</v>
      </c>
      <c r="AT55">
        <v>14.996760999999999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2673.3478280000004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560.75250000000005</v>
      </c>
      <c r="M56">
        <v>92</v>
      </c>
      <c r="N56">
        <v>118.125</v>
      </c>
      <c r="O56">
        <v>123.66562500000001</v>
      </c>
      <c r="P56">
        <v>125.58750000000001</v>
      </c>
      <c r="Q56">
        <v>20.556000000000001</v>
      </c>
      <c r="R56">
        <v>42.390099999999997</v>
      </c>
      <c r="S56">
        <v>26.3901</v>
      </c>
      <c r="T56">
        <v>0</v>
      </c>
      <c r="U56">
        <v>418.77</v>
      </c>
      <c r="V56">
        <v>14.25</v>
      </c>
      <c r="W56">
        <v>34.799309999999998</v>
      </c>
      <c r="X56">
        <v>147.515624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28.225999999999999</v>
      </c>
      <c r="AF56">
        <v>8.8740000000000006</v>
      </c>
      <c r="AG56">
        <v>17.7288</v>
      </c>
      <c r="AH56">
        <v>46.781799999999997</v>
      </c>
      <c r="AI56">
        <v>0</v>
      </c>
      <c r="AJ56">
        <v>0</v>
      </c>
      <c r="AK56">
        <v>51.013800000000003</v>
      </c>
      <c r="AL56">
        <v>34.86</v>
      </c>
      <c r="AM56">
        <v>0</v>
      </c>
      <c r="AN56">
        <v>0.66954999999999998</v>
      </c>
      <c r="AO56">
        <v>0</v>
      </c>
      <c r="AP56">
        <v>2.0495999999999999</v>
      </c>
      <c r="AQ56">
        <v>0</v>
      </c>
      <c r="AR56">
        <v>49.68</v>
      </c>
      <c r="AS56">
        <v>30.939599999999999</v>
      </c>
      <c r="AT56">
        <v>14.996760999999999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2703.9554280000007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560.75250000000005</v>
      </c>
      <c r="M57">
        <v>92</v>
      </c>
      <c r="N57">
        <v>118.125</v>
      </c>
      <c r="O57">
        <v>123.66562500000001</v>
      </c>
      <c r="P57">
        <v>125.58750000000001</v>
      </c>
      <c r="Q57">
        <v>20.556000000000001</v>
      </c>
      <c r="R57">
        <v>42.390099999999997</v>
      </c>
      <c r="S57">
        <v>26.3901</v>
      </c>
      <c r="T57">
        <v>0</v>
      </c>
      <c r="U57">
        <v>418.77</v>
      </c>
      <c r="V57">
        <v>14.25</v>
      </c>
      <c r="W57">
        <v>34.799309999999998</v>
      </c>
      <c r="X57">
        <v>147.515624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28.225999999999999</v>
      </c>
      <c r="AF57">
        <v>8.8740000000000006</v>
      </c>
      <c r="AG57">
        <v>17.7288</v>
      </c>
      <c r="AH57">
        <v>46.781799999999997</v>
      </c>
      <c r="AI57">
        <v>0</v>
      </c>
      <c r="AJ57">
        <v>0</v>
      </c>
      <c r="AK57">
        <v>51.013800000000003</v>
      </c>
      <c r="AL57">
        <v>34.86</v>
      </c>
      <c r="AM57">
        <v>0</v>
      </c>
      <c r="AN57">
        <v>0.66954999999999998</v>
      </c>
      <c r="AO57">
        <v>0</v>
      </c>
      <c r="AP57">
        <v>2.0495999999999999</v>
      </c>
      <c r="AQ57">
        <v>0</v>
      </c>
      <c r="AR57">
        <v>49.68</v>
      </c>
      <c r="AS57">
        <v>30.939599999999999</v>
      </c>
      <c r="AT57">
        <v>13.909259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2702.8679260000008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560.75250000000005</v>
      </c>
      <c r="M58">
        <v>92</v>
      </c>
      <c r="N58">
        <v>118.125</v>
      </c>
      <c r="O58">
        <v>123.66562500000001</v>
      </c>
      <c r="P58">
        <v>125.58750000000001</v>
      </c>
      <c r="Q58">
        <v>20.556000000000001</v>
      </c>
      <c r="R58">
        <v>42.390099999999997</v>
      </c>
      <c r="S58">
        <v>26.3901</v>
      </c>
      <c r="T58">
        <v>0</v>
      </c>
      <c r="U58">
        <v>418.77</v>
      </c>
      <c r="V58">
        <v>14.25</v>
      </c>
      <c r="W58">
        <v>34.799309999999998</v>
      </c>
      <c r="X58">
        <v>147.515624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28.225999999999999</v>
      </c>
      <c r="AF58">
        <v>8.8740000000000006</v>
      </c>
      <c r="AG58">
        <v>17.7288</v>
      </c>
      <c r="AH58">
        <v>46.781799999999997</v>
      </c>
      <c r="AI58">
        <v>0</v>
      </c>
      <c r="AJ58">
        <v>0</v>
      </c>
      <c r="AK58">
        <v>51.013800000000003</v>
      </c>
      <c r="AL58">
        <v>34.86</v>
      </c>
      <c r="AM58">
        <v>5.2786799999999996</v>
      </c>
      <c r="AN58">
        <v>0.66954999999999998</v>
      </c>
      <c r="AO58">
        <v>0</v>
      </c>
      <c r="AP58">
        <v>2.0495999999999999</v>
      </c>
      <c r="AQ58">
        <v>9.7650000000000006</v>
      </c>
      <c r="AR58">
        <v>49.68</v>
      </c>
      <c r="AS58">
        <v>30.939599999999999</v>
      </c>
      <c r="AT58">
        <v>12.742063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2716.7444100000007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560.75250000000005</v>
      </c>
      <c r="M59">
        <v>92</v>
      </c>
      <c r="N59">
        <v>118.125</v>
      </c>
      <c r="O59">
        <v>123.66562500000001</v>
      </c>
      <c r="P59">
        <v>125.58750000000001</v>
      </c>
      <c r="Q59">
        <v>20.556000000000001</v>
      </c>
      <c r="R59">
        <v>42.390099999999997</v>
      </c>
      <c r="S59">
        <v>26.3901</v>
      </c>
      <c r="T59">
        <v>0</v>
      </c>
      <c r="U59">
        <v>418.77</v>
      </c>
      <c r="V59">
        <v>14.25</v>
      </c>
      <c r="W59">
        <v>34.799309999999998</v>
      </c>
      <c r="X59">
        <v>147.515624</v>
      </c>
      <c r="Y59">
        <v>0</v>
      </c>
      <c r="Z59">
        <v>6.5537999999999998</v>
      </c>
      <c r="AA59">
        <v>14.04936</v>
      </c>
      <c r="AB59">
        <v>0</v>
      </c>
      <c r="AC59">
        <v>0</v>
      </c>
      <c r="AD59">
        <v>0</v>
      </c>
      <c r="AE59">
        <v>28.225999999999999</v>
      </c>
      <c r="AF59">
        <v>8.8740000000000006</v>
      </c>
      <c r="AG59">
        <v>17.7288</v>
      </c>
      <c r="AH59">
        <v>46.781799999999997</v>
      </c>
      <c r="AI59">
        <v>0</v>
      </c>
      <c r="AJ59">
        <v>0</v>
      </c>
      <c r="AK59">
        <v>51.013800000000003</v>
      </c>
      <c r="AL59">
        <v>34.86</v>
      </c>
      <c r="AM59">
        <v>5.2786799999999996</v>
      </c>
      <c r="AN59">
        <v>0.66954999999999998</v>
      </c>
      <c r="AO59">
        <v>0</v>
      </c>
      <c r="AP59">
        <v>2.0495999999999999</v>
      </c>
      <c r="AQ59">
        <v>10.521000000000001</v>
      </c>
      <c r="AR59">
        <v>49.68</v>
      </c>
      <c r="AS59">
        <v>31.612200000000001</v>
      </c>
      <c r="AT59">
        <v>14.093163000000001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2733.5734700000007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560.75250000000005</v>
      </c>
      <c r="M60">
        <v>92</v>
      </c>
      <c r="N60">
        <v>118.125</v>
      </c>
      <c r="O60">
        <v>123.66562500000001</v>
      </c>
      <c r="P60">
        <v>125.58750000000001</v>
      </c>
      <c r="Q60">
        <v>20.556000000000001</v>
      </c>
      <c r="R60">
        <v>42.390099999999997</v>
      </c>
      <c r="S60">
        <v>26.3901</v>
      </c>
      <c r="T60">
        <v>0</v>
      </c>
      <c r="U60">
        <v>418.77</v>
      </c>
      <c r="V60">
        <v>14.25</v>
      </c>
      <c r="W60">
        <v>34.799309999999998</v>
      </c>
      <c r="X60">
        <v>147.515624</v>
      </c>
      <c r="Y60">
        <v>0</v>
      </c>
      <c r="Z60">
        <v>13.1076</v>
      </c>
      <c r="AA60">
        <v>28.045000000000002</v>
      </c>
      <c r="AB60">
        <v>0</v>
      </c>
      <c r="AC60">
        <v>9.6778399999999998</v>
      </c>
      <c r="AD60">
        <v>0</v>
      </c>
      <c r="AE60">
        <v>28.225999999999999</v>
      </c>
      <c r="AF60">
        <v>8.8740000000000006</v>
      </c>
      <c r="AG60">
        <v>17.7288</v>
      </c>
      <c r="AH60">
        <v>66.290000000000006</v>
      </c>
      <c r="AI60">
        <v>0</v>
      </c>
      <c r="AJ60">
        <v>0</v>
      </c>
      <c r="AK60">
        <v>51.013800000000003</v>
      </c>
      <c r="AL60">
        <v>34.86</v>
      </c>
      <c r="AM60">
        <v>5.2786799999999996</v>
      </c>
      <c r="AN60">
        <v>0.66954999999999998</v>
      </c>
      <c r="AO60">
        <v>0</v>
      </c>
      <c r="AP60">
        <v>2.0495999999999999</v>
      </c>
      <c r="AQ60">
        <v>21.042000000000002</v>
      </c>
      <c r="AR60">
        <v>49.68</v>
      </c>
      <c r="AS60">
        <v>31.612200000000001</v>
      </c>
      <c r="AT60">
        <v>14.996760999999999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2794.7335479999997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560.75250000000005</v>
      </c>
      <c r="M61">
        <v>92</v>
      </c>
      <c r="N61">
        <v>118.125</v>
      </c>
      <c r="O61">
        <v>123.66562500000001</v>
      </c>
      <c r="P61">
        <v>125.58750000000001</v>
      </c>
      <c r="Q61">
        <v>20.556000000000001</v>
      </c>
      <c r="R61">
        <v>42.390099999999997</v>
      </c>
      <c r="S61">
        <v>26.3901</v>
      </c>
      <c r="T61">
        <v>0</v>
      </c>
      <c r="U61">
        <v>418.77</v>
      </c>
      <c r="V61">
        <v>14.25</v>
      </c>
      <c r="W61">
        <v>34.799309999999998</v>
      </c>
      <c r="X61">
        <v>147.515624</v>
      </c>
      <c r="Y61">
        <v>0</v>
      </c>
      <c r="Z61">
        <v>13.1076</v>
      </c>
      <c r="AA61">
        <v>28.045000000000002</v>
      </c>
      <c r="AB61">
        <v>13.0634</v>
      </c>
      <c r="AC61">
        <v>19.35568</v>
      </c>
      <c r="AD61">
        <v>0</v>
      </c>
      <c r="AE61">
        <v>28.225999999999999</v>
      </c>
      <c r="AF61">
        <v>8.8740000000000006</v>
      </c>
      <c r="AG61">
        <v>17.7288</v>
      </c>
      <c r="AH61">
        <v>70.172700000000006</v>
      </c>
      <c r="AI61">
        <v>0</v>
      </c>
      <c r="AJ61">
        <v>0</v>
      </c>
      <c r="AK61">
        <v>51.013800000000003</v>
      </c>
      <c r="AL61">
        <v>34.86</v>
      </c>
      <c r="AM61">
        <v>5.2786799999999996</v>
      </c>
      <c r="AN61">
        <v>0.66954999999999998</v>
      </c>
      <c r="AO61">
        <v>0</v>
      </c>
      <c r="AP61">
        <v>2.3058000000000001</v>
      </c>
      <c r="AQ61">
        <v>31.562999999999999</v>
      </c>
      <c r="AR61">
        <v>49.68</v>
      </c>
      <c r="AS61">
        <v>31.612200000000001</v>
      </c>
      <c r="AT61">
        <v>14.996760999999999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2832.1346880000006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560.75250000000005</v>
      </c>
      <c r="M62">
        <v>92</v>
      </c>
      <c r="N62">
        <v>118.125</v>
      </c>
      <c r="O62">
        <v>123.66562500000001</v>
      </c>
      <c r="P62">
        <v>125.58750000000001</v>
      </c>
      <c r="Q62">
        <v>20.556000000000001</v>
      </c>
      <c r="R62">
        <v>42.390099999999997</v>
      </c>
      <c r="S62">
        <v>26.3901</v>
      </c>
      <c r="T62">
        <v>0</v>
      </c>
      <c r="U62">
        <v>418.77</v>
      </c>
      <c r="V62">
        <v>14.25</v>
      </c>
      <c r="W62">
        <v>34.799309999999998</v>
      </c>
      <c r="X62">
        <v>147.515624</v>
      </c>
      <c r="Y62">
        <v>0</v>
      </c>
      <c r="Z62">
        <v>13.1076</v>
      </c>
      <c r="AA62">
        <v>28.045000000000002</v>
      </c>
      <c r="AB62">
        <v>13.0634</v>
      </c>
      <c r="AC62">
        <v>19.35568</v>
      </c>
      <c r="AD62">
        <v>0</v>
      </c>
      <c r="AE62">
        <v>28.225999999999999</v>
      </c>
      <c r="AF62">
        <v>8.8740000000000006</v>
      </c>
      <c r="AG62">
        <v>17.7288</v>
      </c>
      <c r="AH62">
        <v>70.172700000000006</v>
      </c>
      <c r="AI62">
        <v>0</v>
      </c>
      <c r="AJ62">
        <v>0</v>
      </c>
      <c r="AK62">
        <v>51.013800000000003</v>
      </c>
      <c r="AL62">
        <v>34.86</v>
      </c>
      <c r="AM62">
        <v>5.2786799999999996</v>
      </c>
      <c r="AN62">
        <v>0.66954999999999998</v>
      </c>
      <c r="AO62">
        <v>0</v>
      </c>
      <c r="AP62">
        <v>2.3058000000000001</v>
      </c>
      <c r="AQ62">
        <v>31.562999999999999</v>
      </c>
      <c r="AR62">
        <v>49.68</v>
      </c>
      <c r="AS62">
        <v>31.612200000000001</v>
      </c>
      <c r="AT62">
        <v>14.996760999999999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2832.1346880000006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560.75250000000005</v>
      </c>
      <c r="M63">
        <v>92</v>
      </c>
      <c r="N63">
        <v>118.125</v>
      </c>
      <c r="O63">
        <v>123.66562500000001</v>
      </c>
      <c r="P63">
        <v>125.58750000000001</v>
      </c>
      <c r="Q63">
        <v>20.556000000000001</v>
      </c>
      <c r="R63">
        <v>42.390099999999997</v>
      </c>
      <c r="S63">
        <v>26.3901</v>
      </c>
      <c r="T63">
        <v>0</v>
      </c>
      <c r="U63">
        <v>418.77</v>
      </c>
      <c r="V63">
        <v>14.25</v>
      </c>
      <c r="W63">
        <v>34.799309999999998</v>
      </c>
      <c r="X63">
        <v>147.515624</v>
      </c>
      <c r="Y63">
        <v>0</v>
      </c>
      <c r="Z63">
        <v>13.1076</v>
      </c>
      <c r="AA63">
        <v>28.045000000000002</v>
      </c>
      <c r="AB63">
        <v>13.0634</v>
      </c>
      <c r="AC63">
        <v>19.35568</v>
      </c>
      <c r="AD63">
        <v>0</v>
      </c>
      <c r="AE63">
        <v>28.225999999999999</v>
      </c>
      <c r="AF63">
        <v>8.8740000000000006</v>
      </c>
      <c r="AG63">
        <v>17.7288</v>
      </c>
      <c r="AH63">
        <v>70.172700000000006</v>
      </c>
      <c r="AI63">
        <v>0</v>
      </c>
      <c r="AJ63">
        <v>0</v>
      </c>
      <c r="AK63">
        <v>51.013800000000003</v>
      </c>
      <c r="AL63">
        <v>34.86</v>
      </c>
      <c r="AM63">
        <v>5.2786799999999996</v>
      </c>
      <c r="AN63">
        <v>0.66954999999999998</v>
      </c>
      <c r="AO63">
        <v>0</v>
      </c>
      <c r="AP63">
        <v>2.3058000000000001</v>
      </c>
      <c r="AQ63">
        <v>31.562999999999999</v>
      </c>
      <c r="AR63">
        <v>49.68</v>
      </c>
      <c r="AS63">
        <v>31.612200000000001</v>
      </c>
      <c r="AT63">
        <v>14.996760999999999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2832.1346880000006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560.75250000000005</v>
      </c>
      <c r="M64">
        <v>92</v>
      </c>
      <c r="N64">
        <v>118.125</v>
      </c>
      <c r="O64">
        <v>123.66562500000001</v>
      </c>
      <c r="P64">
        <v>125.58750000000001</v>
      </c>
      <c r="Q64">
        <v>20.556000000000001</v>
      </c>
      <c r="R64">
        <v>42.390099999999997</v>
      </c>
      <c r="S64">
        <v>26.3901</v>
      </c>
      <c r="T64">
        <v>0</v>
      </c>
      <c r="U64">
        <v>418.77</v>
      </c>
      <c r="V64">
        <v>14.25</v>
      </c>
      <c r="W64">
        <v>34.799309999999998</v>
      </c>
      <c r="X64">
        <v>147.515624</v>
      </c>
      <c r="Y64">
        <v>0</v>
      </c>
      <c r="Z64">
        <v>6.5537999999999998</v>
      </c>
      <c r="AA64">
        <v>28.045000000000002</v>
      </c>
      <c r="AB64">
        <v>26.260100000000001</v>
      </c>
      <c r="AC64">
        <v>19.35568</v>
      </c>
      <c r="AD64">
        <v>0</v>
      </c>
      <c r="AE64">
        <v>28.225999999999999</v>
      </c>
      <c r="AF64">
        <v>8.8740000000000006</v>
      </c>
      <c r="AG64">
        <v>17.7288</v>
      </c>
      <c r="AH64">
        <v>70.172700000000006</v>
      </c>
      <c r="AI64">
        <v>0</v>
      </c>
      <c r="AJ64">
        <v>0</v>
      </c>
      <c r="AK64">
        <v>51.013800000000003</v>
      </c>
      <c r="AL64">
        <v>34.86</v>
      </c>
      <c r="AM64">
        <v>5.2786799999999996</v>
      </c>
      <c r="AN64">
        <v>0.66954999999999998</v>
      </c>
      <c r="AO64">
        <v>0</v>
      </c>
      <c r="AP64">
        <v>2.3058000000000001</v>
      </c>
      <c r="AQ64">
        <v>31.562999999999999</v>
      </c>
      <c r="AR64">
        <v>49.68</v>
      </c>
      <c r="AS64">
        <v>31.612200000000001</v>
      </c>
      <c r="AT64">
        <v>14.996760999999999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2838.7775880000008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560.75250000000005</v>
      </c>
      <c r="M65">
        <v>92</v>
      </c>
      <c r="N65">
        <v>118.125</v>
      </c>
      <c r="O65">
        <v>123.66562500000001</v>
      </c>
      <c r="P65">
        <v>125.58750000000001</v>
      </c>
      <c r="Q65">
        <v>20.556000000000001</v>
      </c>
      <c r="R65">
        <v>42.390099999999997</v>
      </c>
      <c r="S65">
        <v>26.3901</v>
      </c>
      <c r="T65">
        <v>0</v>
      </c>
      <c r="U65">
        <v>418.77</v>
      </c>
      <c r="V65">
        <v>14.25</v>
      </c>
      <c r="W65">
        <v>34.799309999999998</v>
      </c>
      <c r="X65">
        <v>147.515624</v>
      </c>
      <c r="Y65">
        <v>0</v>
      </c>
      <c r="Z65">
        <v>6.5537999999999998</v>
      </c>
      <c r="AA65">
        <v>28.045000000000002</v>
      </c>
      <c r="AB65">
        <v>26.260100000000001</v>
      </c>
      <c r="AC65">
        <v>19.35568</v>
      </c>
      <c r="AD65">
        <v>0</v>
      </c>
      <c r="AE65">
        <v>28.225999999999999</v>
      </c>
      <c r="AF65">
        <v>8.8740000000000006</v>
      </c>
      <c r="AG65">
        <v>17.7288</v>
      </c>
      <c r="AH65">
        <v>67.805199999999999</v>
      </c>
      <c r="AI65">
        <v>0</v>
      </c>
      <c r="AJ65">
        <v>0</v>
      </c>
      <c r="AK65">
        <v>51.013800000000003</v>
      </c>
      <c r="AL65">
        <v>20.916</v>
      </c>
      <c r="AM65">
        <v>5.2786799999999996</v>
      </c>
      <c r="AN65">
        <v>0.66954999999999998</v>
      </c>
      <c r="AO65">
        <v>0</v>
      </c>
      <c r="AP65">
        <v>2.3058000000000001</v>
      </c>
      <c r="AQ65">
        <v>31.562999999999999</v>
      </c>
      <c r="AR65">
        <v>49.68</v>
      </c>
      <c r="AS65">
        <v>30.939599999999999</v>
      </c>
      <c r="AT65">
        <v>14.996760999999999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2821.7934880000007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560.75250000000005</v>
      </c>
      <c r="M66">
        <v>92</v>
      </c>
      <c r="N66">
        <v>118.125</v>
      </c>
      <c r="O66">
        <v>123.66562500000001</v>
      </c>
      <c r="P66">
        <v>125.58750000000001</v>
      </c>
      <c r="Q66">
        <v>20.556000000000001</v>
      </c>
      <c r="R66">
        <v>42.390099999999997</v>
      </c>
      <c r="S66">
        <v>26.3901</v>
      </c>
      <c r="T66">
        <v>0</v>
      </c>
      <c r="U66">
        <v>418.77</v>
      </c>
      <c r="V66">
        <v>14.25</v>
      </c>
      <c r="W66">
        <v>34.799309999999998</v>
      </c>
      <c r="X66">
        <v>147.515624</v>
      </c>
      <c r="Y66">
        <v>0</v>
      </c>
      <c r="Z66">
        <v>6.5537999999999998</v>
      </c>
      <c r="AA66">
        <v>28.045000000000002</v>
      </c>
      <c r="AB66">
        <v>26.260100000000001</v>
      </c>
      <c r="AC66">
        <v>19.35568</v>
      </c>
      <c r="AD66">
        <v>0</v>
      </c>
      <c r="AE66">
        <v>28.225999999999999</v>
      </c>
      <c r="AF66">
        <v>8.8740000000000006</v>
      </c>
      <c r="AG66">
        <v>17.7288</v>
      </c>
      <c r="AH66">
        <v>46.497700000000002</v>
      </c>
      <c r="AI66">
        <v>0</v>
      </c>
      <c r="AJ66">
        <v>0</v>
      </c>
      <c r="AK66">
        <v>51.013800000000003</v>
      </c>
      <c r="AL66">
        <v>20.916</v>
      </c>
      <c r="AM66">
        <v>5.2786799999999996</v>
      </c>
      <c r="AN66">
        <v>0.66954999999999998</v>
      </c>
      <c r="AO66">
        <v>0</v>
      </c>
      <c r="AP66">
        <v>2.3058000000000001</v>
      </c>
      <c r="AQ66">
        <v>31.562999999999999</v>
      </c>
      <c r="AR66">
        <v>49.68</v>
      </c>
      <c r="AS66">
        <v>30.939599999999999</v>
      </c>
      <c r="AT66">
        <v>14.996760999999999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2800.4859880000008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560.75250000000005</v>
      </c>
      <c r="M67">
        <v>92</v>
      </c>
      <c r="N67">
        <v>118.125</v>
      </c>
      <c r="O67">
        <v>123.66562500000001</v>
      </c>
      <c r="P67">
        <v>125.58750000000001</v>
      </c>
      <c r="Q67">
        <v>20.556000000000001</v>
      </c>
      <c r="R67">
        <v>42.390099999999997</v>
      </c>
      <c r="S67">
        <v>26.3901</v>
      </c>
      <c r="T67">
        <v>0</v>
      </c>
      <c r="U67">
        <v>418.77</v>
      </c>
      <c r="V67">
        <v>14.25</v>
      </c>
      <c r="W67">
        <v>34.799309999999998</v>
      </c>
      <c r="X67">
        <v>147.515624</v>
      </c>
      <c r="Y67">
        <v>0</v>
      </c>
      <c r="Z67">
        <v>6.5537999999999998</v>
      </c>
      <c r="AA67">
        <v>25.28</v>
      </c>
      <c r="AB67">
        <v>13.0634</v>
      </c>
      <c r="AC67">
        <v>19.35568</v>
      </c>
      <c r="AD67">
        <v>0</v>
      </c>
      <c r="AE67">
        <v>42.338999999999999</v>
      </c>
      <c r="AF67">
        <v>8.8740000000000006</v>
      </c>
      <c r="AG67">
        <v>17.7288</v>
      </c>
      <c r="AH67">
        <v>45.456000000000003</v>
      </c>
      <c r="AI67">
        <v>0</v>
      </c>
      <c r="AJ67">
        <v>0</v>
      </c>
      <c r="AK67">
        <v>51.013800000000003</v>
      </c>
      <c r="AL67">
        <v>20.916</v>
      </c>
      <c r="AM67">
        <v>5.2786799999999996</v>
      </c>
      <c r="AN67">
        <v>0.66954999999999998</v>
      </c>
      <c r="AO67">
        <v>0</v>
      </c>
      <c r="AP67">
        <v>2.3058000000000001</v>
      </c>
      <c r="AQ67">
        <v>31.562999999999999</v>
      </c>
      <c r="AR67">
        <v>49.68</v>
      </c>
      <c r="AS67">
        <v>31.612200000000001</v>
      </c>
      <c r="AT67">
        <v>14.996760999999999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2798.2681880000009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560.75250000000005</v>
      </c>
      <c r="M68">
        <v>92</v>
      </c>
      <c r="N68">
        <v>118.125</v>
      </c>
      <c r="O68">
        <v>123.66562500000001</v>
      </c>
      <c r="P68">
        <v>125.58750000000001</v>
      </c>
      <c r="Q68">
        <v>20.556000000000001</v>
      </c>
      <c r="R68">
        <v>42.390099999999997</v>
      </c>
      <c r="S68">
        <v>26.3901</v>
      </c>
      <c r="T68">
        <v>0</v>
      </c>
      <c r="U68">
        <v>418.77</v>
      </c>
      <c r="V68">
        <v>14.25</v>
      </c>
      <c r="W68">
        <v>34.799309999999998</v>
      </c>
      <c r="X68">
        <v>147.515624</v>
      </c>
      <c r="Y68">
        <v>0</v>
      </c>
      <c r="Z68">
        <v>6.5537999999999998</v>
      </c>
      <c r="AA68">
        <v>25.28</v>
      </c>
      <c r="AB68">
        <v>13.0634</v>
      </c>
      <c r="AC68">
        <v>9.6778399999999998</v>
      </c>
      <c r="AD68">
        <v>0</v>
      </c>
      <c r="AE68">
        <v>42.338999999999999</v>
      </c>
      <c r="AF68">
        <v>8.8740000000000006</v>
      </c>
      <c r="AG68">
        <v>17.7288</v>
      </c>
      <c r="AH68">
        <v>46.497700000000002</v>
      </c>
      <c r="AI68">
        <v>0</v>
      </c>
      <c r="AJ68">
        <v>0</v>
      </c>
      <c r="AK68">
        <v>51.013800000000003</v>
      </c>
      <c r="AL68">
        <v>20.916</v>
      </c>
      <c r="AM68">
        <v>5.2786799999999996</v>
      </c>
      <c r="AN68">
        <v>0.66954999999999998</v>
      </c>
      <c r="AO68">
        <v>0</v>
      </c>
      <c r="AP68">
        <v>2.3058000000000001</v>
      </c>
      <c r="AQ68">
        <v>31.562999999999999</v>
      </c>
      <c r="AR68">
        <v>49.68</v>
      </c>
      <c r="AS68">
        <v>31.612200000000001</v>
      </c>
      <c r="AT68">
        <v>14.996760999999999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2789.6320480000004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560.75250000000005</v>
      </c>
      <c r="M69">
        <v>92</v>
      </c>
      <c r="N69">
        <v>118.125</v>
      </c>
      <c r="O69">
        <v>123.66562500000001</v>
      </c>
      <c r="P69">
        <v>125.58750000000001</v>
      </c>
      <c r="Q69">
        <v>20.556000000000001</v>
      </c>
      <c r="R69">
        <v>42.390099999999997</v>
      </c>
      <c r="S69">
        <v>26.3901</v>
      </c>
      <c r="T69">
        <v>0</v>
      </c>
      <c r="U69">
        <v>418.77</v>
      </c>
      <c r="V69">
        <v>14.25</v>
      </c>
      <c r="W69">
        <v>34.799309999999998</v>
      </c>
      <c r="X69">
        <v>147.515624</v>
      </c>
      <c r="Y69">
        <v>0</v>
      </c>
      <c r="Z69">
        <v>6.5537999999999998</v>
      </c>
      <c r="AA69">
        <v>25.28</v>
      </c>
      <c r="AB69">
        <v>13.0634</v>
      </c>
      <c r="AC69">
        <v>9.6778399999999998</v>
      </c>
      <c r="AD69">
        <v>0</v>
      </c>
      <c r="AE69">
        <v>42.338999999999999</v>
      </c>
      <c r="AF69">
        <v>8.8740000000000006</v>
      </c>
      <c r="AG69">
        <v>17.7288</v>
      </c>
      <c r="AH69">
        <v>46.497700000000002</v>
      </c>
      <c r="AI69">
        <v>0</v>
      </c>
      <c r="AJ69">
        <v>0</v>
      </c>
      <c r="AK69">
        <v>51.013800000000003</v>
      </c>
      <c r="AL69">
        <v>20.916</v>
      </c>
      <c r="AM69">
        <v>5.2786799999999996</v>
      </c>
      <c r="AN69">
        <v>0.66954999999999998</v>
      </c>
      <c r="AO69">
        <v>0</v>
      </c>
      <c r="AP69">
        <v>7.8140999999999998</v>
      </c>
      <c r="AQ69">
        <v>31.562999999999999</v>
      </c>
      <c r="AR69">
        <v>49.68</v>
      </c>
      <c r="AS69">
        <v>31.612200000000001</v>
      </c>
      <c r="AT69">
        <v>14.996760999999999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2795.1403480000004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560.75250000000005</v>
      </c>
      <c r="M70">
        <v>92</v>
      </c>
      <c r="N70">
        <v>118.125</v>
      </c>
      <c r="O70">
        <v>123.66562500000001</v>
      </c>
      <c r="P70">
        <v>125.58750000000001</v>
      </c>
      <c r="Q70">
        <v>20.556000000000001</v>
      </c>
      <c r="R70">
        <v>42.390099999999997</v>
      </c>
      <c r="S70">
        <v>26.3901</v>
      </c>
      <c r="T70">
        <v>0</v>
      </c>
      <c r="U70">
        <v>418.77</v>
      </c>
      <c r="V70">
        <v>14.25</v>
      </c>
      <c r="W70">
        <v>34.799309999999998</v>
      </c>
      <c r="X70">
        <v>147.515624</v>
      </c>
      <c r="Y70">
        <v>0</v>
      </c>
      <c r="Z70">
        <v>6.5537999999999998</v>
      </c>
      <c r="AA70">
        <v>12.64</v>
      </c>
      <c r="AB70">
        <v>13.0634</v>
      </c>
      <c r="AC70">
        <v>9.6778399999999998</v>
      </c>
      <c r="AD70">
        <v>0</v>
      </c>
      <c r="AE70">
        <v>42.338999999999999</v>
      </c>
      <c r="AF70">
        <v>8.8740000000000006</v>
      </c>
      <c r="AG70">
        <v>17.7288</v>
      </c>
      <c r="AH70">
        <v>46.497700000000002</v>
      </c>
      <c r="AI70">
        <v>0</v>
      </c>
      <c r="AJ70">
        <v>0</v>
      </c>
      <c r="AK70">
        <v>51.013800000000003</v>
      </c>
      <c r="AL70">
        <v>20.916</v>
      </c>
      <c r="AM70">
        <v>5.2786799999999996</v>
      </c>
      <c r="AN70">
        <v>0.66954999999999998</v>
      </c>
      <c r="AO70">
        <v>0</v>
      </c>
      <c r="AP70">
        <v>7.8140999999999998</v>
      </c>
      <c r="AQ70">
        <v>31.562999999999999</v>
      </c>
      <c r="AR70">
        <v>49.68</v>
      </c>
      <c r="AS70">
        <v>31.612200000000001</v>
      </c>
      <c r="AT70">
        <v>14.996760999999999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2782.500348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560.75250000000005</v>
      </c>
      <c r="M71">
        <v>89</v>
      </c>
      <c r="N71">
        <v>118.125</v>
      </c>
      <c r="O71">
        <v>123.66562500000001</v>
      </c>
      <c r="P71">
        <v>125.58750000000001</v>
      </c>
      <c r="Q71">
        <v>20.556000000000001</v>
      </c>
      <c r="R71">
        <v>42.390099999999997</v>
      </c>
      <c r="S71">
        <v>26.3901</v>
      </c>
      <c r="T71">
        <v>0</v>
      </c>
      <c r="U71">
        <v>418.77</v>
      </c>
      <c r="V71">
        <v>14.25</v>
      </c>
      <c r="W71">
        <v>34.799309999999998</v>
      </c>
      <c r="X71">
        <v>147.515624</v>
      </c>
      <c r="Y71">
        <v>0</v>
      </c>
      <c r="Z71">
        <v>6.5537999999999998</v>
      </c>
      <c r="AA71">
        <v>12.64</v>
      </c>
      <c r="AB71">
        <v>13.0634</v>
      </c>
      <c r="AC71">
        <v>9.6778399999999998</v>
      </c>
      <c r="AD71">
        <v>0</v>
      </c>
      <c r="AE71">
        <v>42.338999999999999</v>
      </c>
      <c r="AF71">
        <v>8.8740000000000006</v>
      </c>
      <c r="AG71">
        <v>17.7288</v>
      </c>
      <c r="AH71">
        <v>46.497700000000002</v>
      </c>
      <c r="AI71">
        <v>0</v>
      </c>
      <c r="AJ71">
        <v>0</v>
      </c>
      <c r="AK71">
        <v>51.013800000000003</v>
      </c>
      <c r="AL71">
        <v>20.916</v>
      </c>
      <c r="AM71">
        <v>7.1981999999999999</v>
      </c>
      <c r="AN71">
        <v>0.66954999999999998</v>
      </c>
      <c r="AO71">
        <v>0</v>
      </c>
      <c r="AP71">
        <v>7.8140999999999998</v>
      </c>
      <c r="AQ71">
        <v>31.562999999999999</v>
      </c>
      <c r="AR71">
        <v>49.68</v>
      </c>
      <c r="AS71">
        <v>31.612200000000001</v>
      </c>
      <c r="AT71">
        <v>14.719580000000001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2781.142687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560.75250000000005</v>
      </c>
      <c r="M72">
        <v>89</v>
      </c>
      <c r="N72">
        <v>118.125</v>
      </c>
      <c r="O72">
        <v>123.66562500000001</v>
      </c>
      <c r="P72">
        <v>125.58750000000001</v>
      </c>
      <c r="Q72">
        <v>20.556000000000001</v>
      </c>
      <c r="R72">
        <v>42.390099999999997</v>
      </c>
      <c r="S72">
        <v>26.3901</v>
      </c>
      <c r="T72">
        <v>0</v>
      </c>
      <c r="U72">
        <v>418.77</v>
      </c>
      <c r="V72">
        <v>14.25</v>
      </c>
      <c r="W72">
        <v>34.799309999999998</v>
      </c>
      <c r="X72">
        <v>147.515624</v>
      </c>
      <c r="Y72">
        <v>0</v>
      </c>
      <c r="Z72">
        <v>6.5537999999999998</v>
      </c>
      <c r="AA72">
        <v>12.64</v>
      </c>
      <c r="AB72">
        <v>13.0634</v>
      </c>
      <c r="AC72">
        <v>9.6778399999999998</v>
      </c>
      <c r="AD72">
        <v>9.1149000000000004</v>
      </c>
      <c r="AE72">
        <v>42.338999999999999</v>
      </c>
      <c r="AF72">
        <v>8.8740000000000006</v>
      </c>
      <c r="AG72">
        <v>17.7288</v>
      </c>
      <c r="AH72">
        <v>46.497700000000002</v>
      </c>
      <c r="AI72">
        <v>0</v>
      </c>
      <c r="AJ72">
        <v>0</v>
      </c>
      <c r="AK72">
        <v>51.013800000000003</v>
      </c>
      <c r="AL72">
        <v>20.916</v>
      </c>
      <c r="AM72">
        <v>10.557359999999999</v>
      </c>
      <c r="AN72">
        <v>0.66954999999999998</v>
      </c>
      <c r="AO72">
        <v>0</v>
      </c>
      <c r="AP72">
        <v>2.3058000000000001</v>
      </c>
      <c r="AQ72">
        <v>31.562999999999999</v>
      </c>
      <c r="AR72">
        <v>49.68</v>
      </c>
      <c r="AS72">
        <v>31.612200000000001</v>
      </c>
      <c r="AT72">
        <v>14.996760999999999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2788.385628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560.75250000000005</v>
      </c>
      <c r="M73">
        <v>89</v>
      </c>
      <c r="N73">
        <v>118.125</v>
      </c>
      <c r="O73">
        <v>123.66562500000001</v>
      </c>
      <c r="P73">
        <v>125.58750000000001</v>
      </c>
      <c r="Q73">
        <v>20.556000000000001</v>
      </c>
      <c r="R73">
        <v>42.390099999999997</v>
      </c>
      <c r="S73">
        <v>26.3901</v>
      </c>
      <c r="T73">
        <v>0</v>
      </c>
      <c r="U73">
        <v>418.77</v>
      </c>
      <c r="V73">
        <v>14.25</v>
      </c>
      <c r="W73">
        <v>34.799309999999998</v>
      </c>
      <c r="X73">
        <v>147.515624</v>
      </c>
      <c r="Y73">
        <v>0</v>
      </c>
      <c r="Z73">
        <v>6.5537999999999998</v>
      </c>
      <c r="AA73">
        <v>12.64</v>
      </c>
      <c r="AB73">
        <v>13.0634</v>
      </c>
      <c r="AC73">
        <v>9.6778399999999998</v>
      </c>
      <c r="AD73">
        <v>9.1149000000000004</v>
      </c>
      <c r="AE73">
        <v>42.338999999999999</v>
      </c>
      <c r="AF73">
        <v>8.8740000000000006</v>
      </c>
      <c r="AG73">
        <v>17.7288</v>
      </c>
      <c r="AH73">
        <v>46.497700000000002</v>
      </c>
      <c r="AI73">
        <v>0</v>
      </c>
      <c r="AJ73">
        <v>0</v>
      </c>
      <c r="AK73">
        <v>51.013800000000003</v>
      </c>
      <c r="AL73">
        <v>20.916</v>
      </c>
      <c r="AM73">
        <v>10.557359999999999</v>
      </c>
      <c r="AN73">
        <v>0.66954999999999998</v>
      </c>
      <c r="AO73">
        <v>0</v>
      </c>
      <c r="AP73">
        <v>2.3058000000000001</v>
      </c>
      <c r="AQ73">
        <v>31.562999999999999</v>
      </c>
      <c r="AR73">
        <v>49.68</v>
      </c>
      <c r="AS73">
        <v>31.477679999999999</v>
      </c>
      <c r="AT73">
        <v>14.996760999999999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2788.2511079999999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560.75250000000005</v>
      </c>
      <c r="M74">
        <v>89</v>
      </c>
      <c r="N74">
        <v>118.125</v>
      </c>
      <c r="O74">
        <v>123.66562500000001</v>
      </c>
      <c r="P74">
        <v>125.58750000000001</v>
      </c>
      <c r="Q74">
        <v>20.556000000000001</v>
      </c>
      <c r="R74">
        <v>42.390099999999997</v>
      </c>
      <c r="S74">
        <v>26.3901</v>
      </c>
      <c r="T74">
        <v>0</v>
      </c>
      <c r="U74">
        <v>418.77</v>
      </c>
      <c r="V74">
        <v>14.25</v>
      </c>
      <c r="W74">
        <v>34.799309999999998</v>
      </c>
      <c r="X74">
        <v>147.515624</v>
      </c>
      <c r="Y74">
        <v>0</v>
      </c>
      <c r="Z74">
        <v>6.5537999999999998</v>
      </c>
      <c r="AA74">
        <v>12.64</v>
      </c>
      <c r="AB74">
        <v>13.0634</v>
      </c>
      <c r="AC74">
        <v>9.6778399999999998</v>
      </c>
      <c r="AD74">
        <v>9.1149000000000004</v>
      </c>
      <c r="AE74">
        <v>42.338999999999999</v>
      </c>
      <c r="AF74">
        <v>8.8740000000000006</v>
      </c>
      <c r="AG74">
        <v>17.7288</v>
      </c>
      <c r="AH74">
        <v>46.497700000000002</v>
      </c>
      <c r="AI74">
        <v>0</v>
      </c>
      <c r="AJ74">
        <v>0</v>
      </c>
      <c r="AK74">
        <v>51.013800000000003</v>
      </c>
      <c r="AL74">
        <v>20.916</v>
      </c>
      <c r="AM74">
        <v>10.557359999999999</v>
      </c>
      <c r="AN74">
        <v>0.66954999999999998</v>
      </c>
      <c r="AO74">
        <v>0</v>
      </c>
      <c r="AP74">
        <v>2.3058000000000001</v>
      </c>
      <c r="AQ74">
        <v>31.562999999999999</v>
      </c>
      <c r="AR74">
        <v>49.68</v>
      </c>
      <c r="AS74">
        <v>31.477679999999999</v>
      </c>
      <c r="AT74">
        <v>14.996760999999999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2788.2511079999999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560.75250000000005</v>
      </c>
      <c r="M75">
        <v>89</v>
      </c>
      <c r="N75">
        <v>118.125</v>
      </c>
      <c r="O75">
        <v>123.66562500000001</v>
      </c>
      <c r="P75">
        <v>125.58750000000001</v>
      </c>
      <c r="Q75">
        <v>20.556000000000001</v>
      </c>
      <c r="R75">
        <v>42.390099999999997</v>
      </c>
      <c r="S75">
        <v>26.3901</v>
      </c>
      <c r="T75">
        <v>0</v>
      </c>
      <c r="U75">
        <v>418.77</v>
      </c>
      <c r="V75">
        <v>14.25</v>
      </c>
      <c r="W75">
        <v>34.799309999999998</v>
      </c>
      <c r="X75">
        <v>147.515624</v>
      </c>
      <c r="Y75">
        <v>0</v>
      </c>
      <c r="Z75">
        <v>6.5537999999999998</v>
      </c>
      <c r="AA75">
        <v>13.983000000000001</v>
      </c>
      <c r="AB75">
        <v>13.0634</v>
      </c>
      <c r="AC75">
        <v>9.6778399999999998</v>
      </c>
      <c r="AD75">
        <v>9.1149000000000004</v>
      </c>
      <c r="AE75">
        <v>49.436556000000003</v>
      </c>
      <c r="AF75">
        <v>8.8740000000000006</v>
      </c>
      <c r="AG75">
        <v>17.7288</v>
      </c>
      <c r="AH75">
        <v>45.456000000000003</v>
      </c>
      <c r="AI75">
        <v>0</v>
      </c>
      <c r="AJ75">
        <v>0</v>
      </c>
      <c r="AK75">
        <v>51.013800000000003</v>
      </c>
      <c r="AL75">
        <v>20.916</v>
      </c>
      <c r="AM75">
        <v>10.557359999999999</v>
      </c>
      <c r="AN75">
        <v>0.66954999999999998</v>
      </c>
      <c r="AO75">
        <v>0</v>
      </c>
      <c r="AP75">
        <v>2.3058000000000001</v>
      </c>
      <c r="AQ75">
        <v>31.562999999999999</v>
      </c>
      <c r="AR75">
        <v>49.68</v>
      </c>
      <c r="AS75">
        <v>31.477679999999999</v>
      </c>
      <c r="AT75">
        <v>14.996760999999999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2795.6499640000006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560.75250000000005</v>
      </c>
      <c r="M76">
        <v>89</v>
      </c>
      <c r="N76">
        <v>118.125</v>
      </c>
      <c r="O76">
        <v>123.66562500000001</v>
      </c>
      <c r="P76">
        <v>125.58750000000001</v>
      </c>
      <c r="Q76">
        <v>20.556000000000001</v>
      </c>
      <c r="R76">
        <v>42.390099999999997</v>
      </c>
      <c r="S76">
        <v>26.3901</v>
      </c>
      <c r="T76">
        <v>0</v>
      </c>
      <c r="U76">
        <v>418.77</v>
      </c>
      <c r="V76">
        <v>14.25</v>
      </c>
      <c r="W76">
        <v>34.799309999999998</v>
      </c>
      <c r="X76">
        <v>147.515624</v>
      </c>
      <c r="Y76">
        <v>0</v>
      </c>
      <c r="Z76">
        <v>6.5537999999999998</v>
      </c>
      <c r="AA76">
        <v>25.28</v>
      </c>
      <c r="AB76">
        <v>39.510120000000001</v>
      </c>
      <c r="AC76">
        <v>19.35568</v>
      </c>
      <c r="AD76">
        <v>9.1149000000000004</v>
      </c>
      <c r="AE76">
        <v>49.436556000000003</v>
      </c>
      <c r="AF76">
        <v>8.8740000000000006</v>
      </c>
      <c r="AG76">
        <v>17.7288</v>
      </c>
      <c r="AH76">
        <v>70.172700000000006</v>
      </c>
      <c r="AI76">
        <v>0</v>
      </c>
      <c r="AJ76">
        <v>0</v>
      </c>
      <c r="AK76">
        <v>51.013800000000003</v>
      </c>
      <c r="AL76">
        <v>20.916</v>
      </c>
      <c r="AM76">
        <v>10.557359999999999</v>
      </c>
      <c r="AN76">
        <v>0.66954999999999998</v>
      </c>
      <c r="AO76">
        <v>0</v>
      </c>
      <c r="AP76">
        <v>2.3058000000000001</v>
      </c>
      <c r="AQ76">
        <v>31.562999999999999</v>
      </c>
      <c r="AR76">
        <v>49.68</v>
      </c>
      <c r="AS76">
        <v>31.477679999999999</v>
      </c>
      <c r="AT76">
        <v>14.996760999999999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2867.7882240000008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560.75250000000005</v>
      </c>
      <c r="M77">
        <v>89</v>
      </c>
      <c r="N77">
        <v>118.125</v>
      </c>
      <c r="O77">
        <v>123.66562500000001</v>
      </c>
      <c r="P77">
        <v>125.58750000000001</v>
      </c>
      <c r="Q77">
        <v>20.556000000000001</v>
      </c>
      <c r="R77">
        <v>42.390099999999997</v>
      </c>
      <c r="S77">
        <v>26.3901</v>
      </c>
      <c r="T77">
        <v>0</v>
      </c>
      <c r="U77">
        <v>418.77</v>
      </c>
      <c r="V77">
        <v>14.25</v>
      </c>
      <c r="W77">
        <v>34.799309999999998</v>
      </c>
      <c r="X77">
        <v>147.515624</v>
      </c>
      <c r="Y77">
        <v>0</v>
      </c>
      <c r="Z77">
        <v>6.5537999999999998</v>
      </c>
      <c r="AA77">
        <v>37.92</v>
      </c>
      <c r="AB77">
        <v>39.510120000000001</v>
      </c>
      <c r="AC77">
        <v>19.35568</v>
      </c>
      <c r="AD77">
        <v>15.852</v>
      </c>
      <c r="AE77">
        <v>49.436556000000003</v>
      </c>
      <c r="AF77">
        <v>8.8740000000000006</v>
      </c>
      <c r="AG77">
        <v>17.7288</v>
      </c>
      <c r="AH77">
        <v>93.563599999999994</v>
      </c>
      <c r="AI77">
        <v>2.5459999999999998</v>
      </c>
      <c r="AJ77">
        <v>0</v>
      </c>
      <c r="AK77">
        <v>51.013800000000003</v>
      </c>
      <c r="AL77">
        <v>20.916</v>
      </c>
      <c r="AM77">
        <v>10.557359999999999</v>
      </c>
      <c r="AN77">
        <v>0.66954999999999998</v>
      </c>
      <c r="AO77">
        <v>0</v>
      </c>
      <c r="AP77">
        <v>2.3058000000000001</v>
      </c>
      <c r="AQ77">
        <v>31.562999999999999</v>
      </c>
      <c r="AR77">
        <v>49.68</v>
      </c>
      <c r="AS77">
        <v>31.343160000000001</v>
      </c>
      <c r="AT77">
        <v>14.996760999999999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2912.9677040000001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560.75250000000005</v>
      </c>
      <c r="M78">
        <v>89</v>
      </c>
      <c r="N78">
        <v>118.125</v>
      </c>
      <c r="O78">
        <v>123.66562500000001</v>
      </c>
      <c r="P78">
        <v>125.58750000000001</v>
      </c>
      <c r="Q78">
        <v>20.556000000000001</v>
      </c>
      <c r="R78">
        <v>42.390099999999997</v>
      </c>
      <c r="S78">
        <v>26.3901</v>
      </c>
      <c r="T78">
        <v>0</v>
      </c>
      <c r="U78">
        <v>418.77</v>
      </c>
      <c r="V78">
        <v>14.25</v>
      </c>
      <c r="W78">
        <v>34.799309999999998</v>
      </c>
      <c r="X78">
        <v>147.515624</v>
      </c>
      <c r="Y78">
        <v>0</v>
      </c>
      <c r="Z78">
        <v>13.1076</v>
      </c>
      <c r="AA78">
        <v>37.92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17.748000000000001</v>
      </c>
      <c r="AG78">
        <v>17.7288</v>
      </c>
      <c r="AH78">
        <v>116.9545</v>
      </c>
      <c r="AI78">
        <v>7.6379999999999999</v>
      </c>
      <c r="AJ78">
        <v>0</v>
      </c>
      <c r="AK78">
        <v>51.013800000000003</v>
      </c>
      <c r="AL78">
        <v>20.916</v>
      </c>
      <c r="AM78">
        <v>15.836040000000001</v>
      </c>
      <c r="AN78">
        <v>0.66954999999999998</v>
      </c>
      <c r="AO78">
        <v>0</v>
      </c>
      <c r="AP78">
        <v>2.3058000000000001</v>
      </c>
      <c r="AQ78">
        <v>31.562999999999999</v>
      </c>
      <c r="AR78">
        <v>49.68</v>
      </c>
      <c r="AS78">
        <v>31.343160000000001</v>
      </c>
      <c r="AT78">
        <v>14.76139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2974.0066410000009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560.75250000000005</v>
      </c>
      <c r="M79">
        <v>89</v>
      </c>
      <c r="N79">
        <v>118.125</v>
      </c>
      <c r="O79">
        <v>123.66562500000001</v>
      </c>
      <c r="P79">
        <v>125.58750000000001</v>
      </c>
      <c r="Q79">
        <v>20.556000000000001</v>
      </c>
      <c r="R79">
        <v>42.390099999999997</v>
      </c>
      <c r="S79">
        <v>26.3901</v>
      </c>
      <c r="T79">
        <v>0</v>
      </c>
      <c r="U79">
        <v>418.77</v>
      </c>
      <c r="V79">
        <v>14.25</v>
      </c>
      <c r="W79">
        <v>34.799309999999998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17.7288</v>
      </c>
      <c r="AH79">
        <v>140.34540000000001</v>
      </c>
      <c r="AI79">
        <v>33.097999999999999</v>
      </c>
      <c r="AJ79">
        <v>0</v>
      </c>
      <c r="AK79">
        <v>51.013800000000003</v>
      </c>
      <c r="AL79">
        <v>34.86</v>
      </c>
      <c r="AM79">
        <v>15.836040000000001</v>
      </c>
      <c r="AN79">
        <v>0.66954999999999998</v>
      </c>
      <c r="AO79">
        <v>0</v>
      </c>
      <c r="AP79">
        <v>2.3058000000000001</v>
      </c>
      <c r="AQ79">
        <v>31.562999999999999</v>
      </c>
      <c r="AR79">
        <v>49.68</v>
      </c>
      <c r="AS79">
        <v>31.343160000000001</v>
      </c>
      <c r="AT79">
        <v>14.996760999999999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3068.8291000000008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560.75250000000005</v>
      </c>
      <c r="M80">
        <v>89</v>
      </c>
      <c r="N80">
        <v>118.125</v>
      </c>
      <c r="O80">
        <v>123.66562500000001</v>
      </c>
      <c r="P80">
        <v>125.58750000000001</v>
      </c>
      <c r="Q80">
        <v>20.556000000000001</v>
      </c>
      <c r="R80">
        <v>42.390099999999997</v>
      </c>
      <c r="S80">
        <v>26.3901</v>
      </c>
      <c r="T80">
        <v>0</v>
      </c>
      <c r="U80">
        <v>418.77</v>
      </c>
      <c r="V80">
        <v>14.25</v>
      </c>
      <c r="W80">
        <v>34.799309999999998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17.7288</v>
      </c>
      <c r="AH80">
        <v>140.34540000000001</v>
      </c>
      <c r="AI80">
        <v>33.097999999999999</v>
      </c>
      <c r="AJ80">
        <v>0</v>
      </c>
      <c r="AK80">
        <v>51.013800000000003</v>
      </c>
      <c r="AL80">
        <v>46.48</v>
      </c>
      <c r="AM80">
        <v>15.836040000000001</v>
      </c>
      <c r="AN80">
        <v>0.66954999999999998</v>
      </c>
      <c r="AO80">
        <v>0</v>
      </c>
      <c r="AP80">
        <v>2.3058000000000001</v>
      </c>
      <c r="AQ80">
        <v>31.562999999999999</v>
      </c>
      <c r="AR80">
        <v>49.68</v>
      </c>
      <c r="AS80">
        <v>31.343160000000001</v>
      </c>
      <c r="AT80">
        <v>14.996760999999999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3080.4491000000007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560.75250000000005</v>
      </c>
      <c r="M81">
        <v>89</v>
      </c>
      <c r="N81">
        <v>118.125</v>
      </c>
      <c r="O81">
        <v>123.66562500000001</v>
      </c>
      <c r="P81">
        <v>125.58750000000001</v>
      </c>
      <c r="Q81">
        <v>20.556000000000001</v>
      </c>
      <c r="R81">
        <v>42.390099999999997</v>
      </c>
      <c r="S81">
        <v>26.3901</v>
      </c>
      <c r="T81">
        <v>0</v>
      </c>
      <c r="U81">
        <v>418.77</v>
      </c>
      <c r="V81">
        <v>14.25</v>
      </c>
      <c r="W81">
        <v>34.799309999999998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17.7288</v>
      </c>
      <c r="AH81">
        <v>140.34540000000001</v>
      </c>
      <c r="AI81">
        <v>49.646999999999998</v>
      </c>
      <c r="AJ81">
        <v>0</v>
      </c>
      <c r="AK81">
        <v>51.013800000000003</v>
      </c>
      <c r="AL81">
        <v>46.48</v>
      </c>
      <c r="AM81">
        <v>15.836040000000001</v>
      </c>
      <c r="AN81">
        <v>0.66954999999999998</v>
      </c>
      <c r="AO81">
        <v>0</v>
      </c>
      <c r="AP81">
        <v>2.3058000000000001</v>
      </c>
      <c r="AQ81">
        <v>31.562999999999999</v>
      </c>
      <c r="AR81">
        <v>49.68</v>
      </c>
      <c r="AS81">
        <v>31.343160000000001</v>
      </c>
      <c r="AT81">
        <v>14.996760999999999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3096.9981000000007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560.75250000000005</v>
      </c>
      <c r="M82">
        <v>89</v>
      </c>
      <c r="N82">
        <v>118.125</v>
      </c>
      <c r="O82">
        <v>123.66562500000001</v>
      </c>
      <c r="P82">
        <v>125.58750000000001</v>
      </c>
      <c r="Q82">
        <v>20.556000000000001</v>
      </c>
      <c r="R82">
        <v>42.390099999999997</v>
      </c>
      <c r="S82">
        <v>26.3901</v>
      </c>
      <c r="T82">
        <v>0</v>
      </c>
      <c r="U82">
        <v>418.77</v>
      </c>
      <c r="V82">
        <v>14.25</v>
      </c>
      <c r="W82">
        <v>34.799309999999998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17.7288</v>
      </c>
      <c r="AH82">
        <v>140.34540000000001</v>
      </c>
      <c r="AI82">
        <v>49.646999999999998</v>
      </c>
      <c r="AJ82">
        <v>0</v>
      </c>
      <c r="AK82">
        <v>51.013800000000003</v>
      </c>
      <c r="AL82">
        <v>46.48</v>
      </c>
      <c r="AM82">
        <v>15.836040000000001</v>
      </c>
      <c r="AN82">
        <v>0.66954999999999998</v>
      </c>
      <c r="AO82">
        <v>0</v>
      </c>
      <c r="AP82">
        <v>2.3058000000000001</v>
      </c>
      <c r="AQ82">
        <v>31.562999999999999</v>
      </c>
      <c r="AR82">
        <v>49.68</v>
      </c>
      <c r="AS82">
        <v>31.343160000000001</v>
      </c>
      <c r="AT82">
        <v>14.996760999999999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3096.9981000000007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560.75250000000005</v>
      </c>
      <c r="M83">
        <v>92</v>
      </c>
      <c r="N83">
        <v>118.125</v>
      </c>
      <c r="O83">
        <v>123.66562500000001</v>
      </c>
      <c r="P83">
        <v>125.58750000000001</v>
      </c>
      <c r="Q83">
        <v>20.556000000000001</v>
      </c>
      <c r="R83">
        <v>42.390099999999997</v>
      </c>
      <c r="S83">
        <v>26.3901</v>
      </c>
      <c r="T83">
        <v>0</v>
      </c>
      <c r="U83">
        <v>418.77</v>
      </c>
      <c r="V83">
        <v>14.25</v>
      </c>
      <c r="W83">
        <v>34.799309999999998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17.7288</v>
      </c>
      <c r="AH83">
        <v>140.34540000000001</v>
      </c>
      <c r="AI83">
        <v>49.646999999999998</v>
      </c>
      <c r="AJ83">
        <v>0</v>
      </c>
      <c r="AK83">
        <v>51.013800000000003</v>
      </c>
      <c r="AL83">
        <v>46.48</v>
      </c>
      <c r="AM83">
        <v>15.836040000000001</v>
      </c>
      <c r="AN83">
        <v>0.66954999999999998</v>
      </c>
      <c r="AO83">
        <v>0</v>
      </c>
      <c r="AP83">
        <v>2.3058000000000001</v>
      </c>
      <c r="AQ83">
        <v>31.562999999999999</v>
      </c>
      <c r="AR83">
        <v>49.68</v>
      </c>
      <c r="AS83">
        <v>31.343160000000001</v>
      </c>
      <c r="AT83">
        <v>14.996760999999999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3099.9981000000007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560.75250000000005</v>
      </c>
      <c r="M84">
        <v>92</v>
      </c>
      <c r="N84">
        <v>118.125</v>
      </c>
      <c r="O84">
        <v>123.66562500000001</v>
      </c>
      <c r="P84">
        <v>125.58750000000001</v>
      </c>
      <c r="Q84">
        <v>20.556000000000001</v>
      </c>
      <c r="R84">
        <v>42.390099999999997</v>
      </c>
      <c r="S84">
        <v>26.3901</v>
      </c>
      <c r="T84">
        <v>0</v>
      </c>
      <c r="U84">
        <v>418.77</v>
      </c>
      <c r="V84">
        <v>14.25</v>
      </c>
      <c r="W84">
        <v>34.799309999999998</v>
      </c>
      <c r="X84">
        <v>147.515624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17.7288</v>
      </c>
      <c r="AH84">
        <v>140.34540000000001</v>
      </c>
      <c r="AI84">
        <v>33.097999999999999</v>
      </c>
      <c r="AJ84">
        <v>0</v>
      </c>
      <c r="AK84">
        <v>51.013800000000003</v>
      </c>
      <c r="AL84">
        <v>46.48</v>
      </c>
      <c r="AM84">
        <v>15.836040000000001</v>
      </c>
      <c r="AN84">
        <v>0.66954999999999998</v>
      </c>
      <c r="AO84">
        <v>0</v>
      </c>
      <c r="AP84">
        <v>2.3058000000000001</v>
      </c>
      <c r="AQ84">
        <v>31.562999999999999</v>
      </c>
      <c r="AR84">
        <v>49.68</v>
      </c>
      <c r="AS84">
        <v>31.343160000000001</v>
      </c>
      <c r="AT84">
        <v>14.996760999999999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3081.7490200000007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560.75009999999997</v>
      </c>
      <c r="M85">
        <v>92</v>
      </c>
      <c r="N85">
        <v>118.125</v>
      </c>
      <c r="O85">
        <v>123.66562500000001</v>
      </c>
      <c r="P85">
        <v>125.58750000000001</v>
      </c>
      <c r="Q85">
        <v>20.556000000000001</v>
      </c>
      <c r="R85">
        <v>42.390099999999997</v>
      </c>
      <c r="S85">
        <v>26.3901</v>
      </c>
      <c r="T85">
        <v>0</v>
      </c>
      <c r="U85">
        <v>418.77</v>
      </c>
      <c r="V85">
        <v>14.25</v>
      </c>
      <c r="W85">
        <v>34.799309999999998</v>
      </c>
      <c r="X85">
        <v>147.515624</v>
      </c>
      <c r="Y85">
        <v>0</v>
      </c>
      <c r="Z85">
        <v>19.6614</v>
      </c>
      <c r="AA85">
        <v>39.5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17.7288</v>
      </c>
      <c r="AH85">
        <v>140.34540000000001</v>
      </c>
      <c r="AI85">
        <v>6.3650000000000002</v>
      </c>
      <c r="AJ85">
        <v>0</v>
      </c>
      <c r="AK85">
        <v>51.013800000000003</v>
      </c>
      <c r="AL85">
        <v>46.48</v>
      </c>
      <c r="AM85">
        <v>15.836040000000001</v>
      </c>
      <c r="AN85">
        <v>0.66954999999999998</v>
      </c>
      <c r="AO85">
        <v>0</v>
      </c>
      <c r="AP85">
        <v>2.3058000000000001</v>
      </c>
      <c r="AQ85">
        <v>31.562999999999999</v>
      </c>
      <c r="AR85">
        <v>49.68</v>
      </c>
      <c r="AS85">
        <v>31.208639999999999</v>
      </c>
      <c r="AT85">
        <v>14.393689999999999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3053.3280290000002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560.75009999999997</v>
      </c>
      <c r="M86">
        <v>92</v>
      </c>
      <c r="N86">
        <v>118.125</v>
      </c>
      <c r="O86">
        <v>123.66562500000001</v>
      </c>
      <c r="P86">
        <v>125.58750000000001</v>
      </c>
      <c r="Q86">
        <v>20.556000000000001</v>
      </c>
      <c r="R86">
        <v>42.390099999999997</v>
      </c>
      <c r="S86">
        <v>26.3901</v>
      </c>
      <c r="T86">
        <v>0</v>
      </c>
      <c r="U86">
        <v>418.77</v>
      </c>
      <c r="V86">
        <v>14.25</v>
      </c>
      <c r="W86">
        <v>34.799309999999998</v>
      </c>
      <c r="X86">
        <v>147.515624</v>
      </c>
      <c r="Y86">
        <v>0</v>
      </c>
      <c r="Z86">
        <v>19.6614</v>
      </c>
      <c r="AA86">
        <v>37.92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17.7288</v>
      </c>
      <c r="AH86">
        <v>140.34540000000001</v>
      </c>
      <c r="AI86">
        <v>2.5459999999999998</v>
      </c>
      <c r="AJ86">
        <v>0</v>
      </c>
      <c r="AK86">
        <v>51.013800000000003</v>
      </c>
      <c r="AL86">
        <v>34.86</v>
      </c>
      <c r="AM86">
        <v>15.836040000000001</v>
      </c>
      <c r="AN86">
        <v>0.66954999999999998</v>
      </c>
      <c r="AO86">
        <v>0</v>
      </c>
      <c r="AP86">
        <v>2.3058000000000001</v>
      </c>
      <c r="AQ86">
        <v>31.562999999999999</v>
      </c>
      <c r="AR86">
        <v>49.68</v>
      </c>
      <c r="AS86">
        <v>31.208639999999999</v>
      </c>
      <c r="AT86">
        <v>14.996760999999999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3036.9121000000005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560.75009999999997</v>
      </c>
      <c r="M87">
        <v>92</v>
      </c>
      <c r="N87">
        <v>118.125</v>
      </c>
      <c r="O87">
        <v>123.66562500000001</v>
      </c>
      <c r="P87">
        <v>125.58750000000001</v>
      </c>
      <c r="Q87">
        <v>20.556000000000001</v>
      </c>
      <c r="R87">
        <v>42.390099999999997</v>
      </c>
      <c r="S87">
        <v>26.3901</v>
      </c>
      <c r="T87">
        <v>0</v>
      </c>
      <c r="U87">
        <v>418.77</v>
      </c>
      <c r="V87">
        <v>14.25</v>
      </c>
      <c r="W87">
        <v>34.799309999999998</v>
      </c>
      <c r="X87">
        <v>147.515624</v>
      </c>
      <c r="Y87">
        <v>0</v>
      </c>
      <c r="Z87">
        <v>6.6</v>
      </c>
      <c r="AA87">
        <v>28.045000000000002</v>
      </c>
      <c r="AB87">
        <v>26.260100000000001</v>
      </c>
      <c r="AC87">
        <v>19.35568</v>
      </c>
      <c r="AD87">
        <v>27.408107999999999</v>
      </c>
      <c r="AE87">
        <v>49.436556000000003</v>
      </c>
      <c r="AF87">
        <v>18.734000000000002</v>
      </c>
      <c r="AG87">
        <v>17.7288</v>
      </c>
      <c r="AH87">
        <v>116.9545</v>
      </c>
      <c r="AI87">
        <v>0</v>
      </c>
      <c r="AJ87">
        <v>0</v>
      </c>
      <c r="AK87">
        <v>51.013800000000003</v>
      </c>
      <c r="AL87">
        <v>34.86</v>
      </c>
      <c r="AM87">
        <v>15.836040000000001</v>
      </c>
      <c r="AN87">
        <v>0.66954999999999998</v>
      </c>
      <c r="AO87">
        <v>0</v>
      </c>
      <c r="AP87">
        <v>2.3058000000000001</v>
      </c>
      <c r="AQ87">
        <v>31.562999999999999</v>
      </c>
      <c r="AR87">
        <v>49.68</v>
      </c>
      <c r="AS87">
        <v>31.208639999999999</v>
      </c>
      <c r="AT87">
        <v>14.996760999999999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2954.2356520000003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560.75009999999997</v>
      </c>
      <c r="M88">
        <v>92</v>
      </c>
      <c r="N88">
        <v>118.125</v>
      </c>
      <c r="O88">
        <v>123.66562500000001</v>
      </c>
      <c r="P88">
        <v>125.58750000000001</v>
      </c>
      <c r="Q88">
        <v>20.556000000000001</v>
      </c>
      <c r="R88">
        <v>42.390099999999997</v>
      </c>
      <c r="S88">
        <v>26.3901</v>
      </c>
      <c r="T88">
        <v>0</v>
      </c>
      <c r="U88">
        <v>418.77</v>
      </c>
      <c r="V88">
        <v>14.25</v>
      </c>
      <c r="W88">
        <v>34.799309999999998</v>
      </c>
      <c r="X88">
        <v>147.515624</v>
      </c>
      <c r="Y88">
        <v>0</v>
      </c>
      <c r="Z88">
        <v>6.6</v>
      </c>
      <c r="AA88">
        <v>28.045000000000002</v>
      </c>
      <c r="AB88">
        <v>26.260100000000001</v>
      </c>
      <c r="AC88">
        <v>19.35568</v>
      </c>
      <c r="AD88">
        <v>27.408107999999999</v>
      </c>
      <c r="AE88">
        <v>49.436556000000003</v>
      </c>
      <c r="AF88">
        <v>18.734000000000002</v>
      </c>
      <c r="AG88">
        <v>17.7288</v>
      </c>
      <c r="AH88">
        <v>116.9545</v>
      </c>
      <c r="AI88">
        <v>0</v>
      </c>
      <c r="AJ88">
        <v>0</v>
      </c>
      <c r="AK88">
        <v>51.013800000000003</v>
      </c>
      <c r="AL88">
        <v>34.86</v>
      </c>
      <c r="AM88">
        <v>15.836040000000001</v>
      </c>
      <c r="AN88">
        <v>0.66954999999999998</v>
      </c>
      <c r="AO88">
        <v>0</v>
      </c>
      <c r="AP88">
        <v>2.3058000000000001</v>
      </c>
      <c r="AQ88">
        <v>31.562999999999999</v>
      </c>
      <c r="AR88">
        <v>49.68</v>
      </c>
      <c r="AS88">
        <v>31.208639999999999</v>
      </c>
      <c r="AT88">
        <v>14.996760999999999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2954.2356520000003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560.75009999999997</v>
      </c>
      <c r="M89">
        <v>92</v>
      </c>
      <c r="N89">
        <v>118.125</v>
      </c>
      <c r="O89">
        <v>123.66562500000001</v>
      </c>
      <c r="P89">
        <v>125.58750000000001</v>
      </c>
      <c r="Q89">
        <v>20.556000000000001</v>
      </c>
      <c r="R89">
        <v>42.390099999999997</v>
      </c>
      <c r="S89">
        <v>26.3901</v>
      </c>
      <c r="T89">
        <v>0</v>
      </c>
      <c r="U89">
        <v>418.77</v>
      </c>
      <c r="V89">
        <v>14.25</v>
      </c>
      <c r="W89">
        <v>34.799309999999998</v>
      </c>
      <c r="X89">
        <v>147.515624</v>
      </c>
      <c r="Y89">
        <v>0</v>
      </c>
      <c r="Z89">
        <v>6.6</v>
      </c>
      <c r="AA89">
        <v>28.045000000000002</v>
      </c>
      <c r="AB89">
        <v>26.260100000000001</v>
      </c>
      <c r="AC89">
        <v>19.35568</v>
      </c>
      <c r="AD89">
        <v>27.408107999999999</v>
      </c>
      <c r="AE89">
        <v>49.436556000000003</v>
      </c>
      <c r="AF89">
        <v>18.734000000000002</v>
      </c>
      <c r="AG89">
        <v>17.7288</v>
      </c>
      <c r="AH89">
        <v>116.9545</v>
      </c>
      <c r="AI89">
        <v>0</v>
      </c>
      <c r="AJ89">
        <v>0</v>
      </c>
      <c r="AK89">
        <v>51.013800000000003</v>
      </c>
      <c r="AL89">
        <v>34.86</v>
      </c>
      <c r="AM89">
        <v>15.836040000000001</v>
      </c>
      <c r="AN89">
        <v>0.66954999999999998</v>
      </c>
      <c r="AO89">
        <v>0</v>
      </c>
      <c r="AP89">
        <v>2.3058000000000001</v>
      </c>
      <c r="AQ89">
        <v>31.562999999999999</v>
      </c>
      <c r="AR89">
        <v>49.68</v>
      </c>
      <c r="AS89">
        <v>30.939599999999999</v>
      </c>
      <c r="AT89">
        <v>14.996760999999999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2953.9666120000006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560.75009999999997</v>
      </c>
      <c r="M90">
        <v>92</v>
      </c>
      <c r="N90">
        <v>118.125</v>
      </c>
      <c r="O90">
        <v>123.66562500000001</v>
      </c>
      <c r="P90">
        <v>125.58750000000001</v>
      </c>
      <c r="Q90">
        <v>20.556000000000001</v>
      </c>
      <c r="R90">
        <v>42.390099999999997</v>
      </c>
      <c r="S90">
        <v>26.3901</v>
      </c>
      <c r="T90">
        <v>0</v>
      </c>
      <c r="U90">
        <v>418.77</v>
      </c>
      <c r="V90">
        <v>14.25</v>
      </c>
      <c r="W90">
        <v>34.799309999999998</v>
      </c>
      <c r="X90">
        <v>147.515624</v>
      </c>
      <c r="Y90">
        <v>0</v>
      </c>
      <c r="Z90">
        <v>6.6</v>
      </c>
      <c r="AA90">
        <v>28.045000000000002</v>
      </c>
      <c r="AB90">
        <v>26.260100000000001</v>
      </c>
      <c r="AC90">
        <v>19.35568</v>
      </c>
      <c r="AD90">
        <v>27.408107999999999</v>
      </c>
      <c r="AE90">
        <v>49.436556000000003</v>
      </c>
      <c r="AF90">
        <v>18.734000000000002</v>
      </c>
      <c r="AG90">
        <v>17.7288</v>
      </c>
      <c r="AH90">
        <v>116.9545</v>
      </c>
      <c r="AI90">
        <v>0</v>
      </c>
      <c r="AJ90">
        <v>0</v>
      </c>
      <c r="AK90">
        <v>51.013800000000003</v>
      </c>
      <c r="AL90">
        <v>34.86</v>
      </c>
      <c r="AM90">
        <v>15.836040000000001</v>
      </c>
      <c r="AN90">
        <v>0.66954999999999998</v>
      </c>
      <c r="AO90">
        <v>0</v>
      </c>
      <c r="AP90">
        <v>2.3058000000000001</v>
      </c>
      <c r="AQ90">
        <v>31.562999999999999</v>
      </c>
      <c r="AR90">
        <v>49.68</v>
      </c>
      <c r="AS90">
        <v>30.939599999999999</v>
      </c>
      <c r="AT90">
        <v>14.996760999999999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2953.9666120000006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560.75009999999997</v>
      </c>
      <c r="M91">
        <v>92</v>
      </c>
      <c r="N91">
        <v>118.125</v>
      </c>
      <c r="O91">
        <v>123.66562500000001</v>
      </c>
      <c r="P91">
        <v>125.58750000000001</v>
      </c>
      <c r="Q91">
        <v>20.556000000000001</v>
      </c>
      <c r="R91">
        <v>42.390099999999997</v>
      </c>
      <c r="S91">
        <v>26.3901</v>
      </c>
      <c r="T91">
        <v>0</v>
      </c>
      <c r="U91">
        <v>418.77</v>
      </c>
      <c r="V91">
        <v>14.25</v>
      </c>
      <c r="W91">
        <v>34.799309999999998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17.7288</v>
      </c>
      <c r="AH91">
        <v>140.34540000000001</v>
      </c>
      <c r="AI91">
        <v>0</v>
      </c>
      <c r="AJ91">
        <v>0</v>
      </c>
      <c r="AK91">
        <v>51.013800000000003</v>
      </c>
      <c r="AL91">
        <v>34.86</v>
      </c>
      <c r="AM91">
        <v>15.836040000000001</v>
      </c>
      <c r="AN91">
        <v>0.66954999999999998</v>
      </c>
      <c r="AO91">
        <v>0</v>
      </c>
      <c r="AP91">
        <v>2.3058000000000001</v>
      </c>
      <c r="AQ91">
        <v>31.562999999999999</v>
      </c>
      <c r="AR91">
        <v>49.68</v>
      </c>
      <c r="AS91">
        <v>31.897383000000001</v>
      </c>
      <c r="AT91">
        <v>14.996760999999999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3039.2829230000007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560.75009999999997</v>
      </c>
      <c r="M92">
        <v>92</v>
      </c>
      <c r="N92">
        <v>118.125</v>
      </c>
      <c r="O92">
        <v>123.66562500000001</v>
      </c>
      <c r="P92">
        <v>125.58750000000001</v>
      </c>
      <c r="Q92">
        <v>20.556000000000001</v>
      </c>
      <c r="R92">
        <v>42.390099999999997</v>
      </c>
      <c r="S92">
        <v>26.3901</v>
      </c>
      <c r="T92">
        <v>0</v>
      </c>
      <c r="U92">
        <v>418.77</v>
      </c>
      <c r="V92">
        <v>14.25</v>
      </c>
      <c r="W92">
        <v>34.799309999999998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17.7288</v>
      </c>
      <c r="AH92">
        <v>140.34540000000001</v>
      </c>
      <c r="AI92">
        <v>0</v>
      </c>
      <c r="AJ92">
        <v>0</v>
      </c>
      <c r="AK92">
        <v>51.013800000000003</v>
      </c>
      <c r="AL92">
        <v>34.86</v>
      </c>
      <c r="AM92">
        <v>15.836040000000001</v>
      </c>
      <c r="AN92">
        <v>0.66954999999999998</v>
      </c>
      <c r="AO92">
        <v>0</v>
      </c>
      <c r="AP92">
        <v>2.3058000000000001</v>
      </c>
      <c r="AQ92">
        <v>31.562999999999999</v>
      </c>
      <c r="AR92">
        <v>49.68</v>
      </c>
      <c r="AS92">
        <v>31.897383000000001</v>
      </c>
      <c r="AT92">
        <v>14.792801000000001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3039.0789630000008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560.75009999999997</v>
      </c>
      <c r="M93">
        <v>92</v>
      </c>
      <c r="N93">
        <v>118.125</v>
      </c>
      <c r="O93">
        <v>123.66562500000001</v>
      </c>
      <c r="P93">
        <v>125.58750000000001</v>
      </c>
      <c r="Q93">
        <v>20.556000000000001</v>
      </c>
      <c r="R93">
        <v>42.390099999999997</v>
      </c>
      <c r="S93">
        <v>26.3901</v>
      </c>
      <c r="T93">
        <v>0</v>
      </c>
      <c r="U93">
        <v>418.77</v>
      </c>
      <c r="V93">
        <v>14.25</v>
      </c>
      <c r="W93">
        <v>34.799309999999998</v>
      </c>
      <c r="X93">
        <v>147.515624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17.7288</v>
      </c>
      <c r="AH93">
        <v>140.34540000000001</v>
      </c>
      <c r="AI93">
        <v>0</v>
      </c>
      <c r="AJ93">
        <v>0</v>
      </c>
      <c r="AK93">
        <v>51.013800000000003</v>
      </c>
      <c r="AL93">
        <v>34.86</v>
      </c>
      <c r="AM93">
        <v>15.836040000000001</v>
      </c>
      <c r="AN93">
        <v>0.66954999999999998</v>
      </c>
      <c r="AO93">
        <v>0</v>
      </c>
      <c r="AP93">
        <v>2.3058000000000001</v>
      </c>
      <c r="AQ93">
        <v>31.562999999999999</v>
      </c>
      <c r="AR93">
        <v>49.68</v>
      </c>
      <c r="AS93">
        <v>31.897383000000001</v>
      </c>
      <c r="AT93">
        <v>14.996760999999999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3032.8215230000005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560.75009999999997</v>
      </c>
      <c r="M94">
        <v>92</v>
      </c>
      <c r="N94">
        <v>118.125</v>
      </c>
      <c r="O94">
        <v>123.66562500000001</v>
      </c>
      <c r="P94">
        <v>125.58750000000001</v>
      </c>
      <c r="Q94">
        <v>20.556000000000001</v>
      </c>
      <c r="R94">
        <v>42.390099999999997</v>
      </c>
      <c r="S94">
        <v>26.3901</v>
      </c>
      <c r="T94">
        <v>0</v>
      </c>
      <c r="U94">
        <v>418.77</v>
      </c>
      <c r="V94">
        <v>14.25</v>
      </c>
      <c r="W94">
        <v>34.799309999999998</v>
      </c>
      <c r="X94">
        <v>147.515624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17.7288</v>
      </c>
      <c r="AH94">
        <v>140.34540000000001</v>
      </c>
      <c r="AI94">
        <v>0</v>
      </c>
      <c r="AJ94">
        <v>0</v>
      </c>
      <c r="AK94">
        <v>51.013800000000003</v>
      </c>
      <c r="AL94">
        <v>34.86</v>
      </c>
      <c r="AM94">
        <v>15.836040000000001</v>
      </c>
      <c r="AN94">
        <v>0.66954999999999998</v>
      </c>
      <c r="AO94">
        <v>0</v>
      </c>
      <c r="AP94">
        <v>2.3058000000000001</v>
      </c>
      <c r="AQ94">
        <v>31.562999999999999</v>
      </c>
      <c r="AR94">
        <v>49.68</v>
      </c>
      <c r="AS94">
        <v>31.897383000000001</v>
      </c>
      <c r="AT94">
        <v>14.996760999999999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3032.8215230000005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560.75009999999997</v>
      </c>
      <c r="M95">
        <v>92</v>
      </c>
      <c r="N95">
        <v>118.125</v>
      </c>
      <c r="O95">
        <v>123.66562500000001</v>
      </c>
      <c r="P95">
        <v>125.58750000000001</v>
      </c>
      <c r="Q95">
        <v>20.556000000000001</v>
      </c>
      <c r="R95">
        <v>42.390099999999997</v>
      </c>
      <c r="S95">
        <v>26.3901</v>
      </c>
      <c r="T95">
        <v>0</v>
      </c>
      <c r="U95">
        <v>418.77</v>
      </c>
      <c r="V95">
        <v>14.25</v>
      </c>
      <c r="W95">
        <v>34.799309999999998</v>
      </c>
      <c r="X95">
        <v>147.515624</v>
      </c>
      <c r="Y95">
        <v>0</v>
      </c>
      <c r="Z95">
        <v>6.6</v>
      </c>
      <c r="AA95">
        <v>28.045000000000002</v>
      </c>
      <c r="AB95">
        <v>26.260100000000001</v>
      </c>
      <c r="AC95">
        <v>19.35568</v>
      </c>
      <c r="AD95">
        <v>27.408107999999999</v>
      </c>
      <c r="AE95">
        <v>28.225999999999999</v>
      </c>
      <c r="AF95">
        <v>9.0711999999999993</v>
      </c>
      <c r="AG95">
        <v>17.7288</v>
      </c>
      <c r="AH95">
        <v>116.9545</v>
      </c>
      <c r="AI95">
        <v>0</v>
      </c>
      <c r="AJ95">
        <v>0</v>
      </c>
      <c r="AK95">
        <v>51.013800000000003</v>
      </c>
      <c r="AL95">
        <v>34.86</v>
      </c>
      <c r="AM95">
        <v>10.584020000000001</v>
      </c>
      <c r="AN95">
        <v>0.66954999999999998</v>
      </c>
      <c r="AO95">
        <v>0</v>
      </c>
      <c r="AP95">
        <v>2.3058000000000001</v>
      </c>
      <c r="AQ95">
        <v>31.562999999999999</v>
      </c>
      <c r="AR95">
        <v>49.68</v>
      </c>
      <c r="AS95">
        <v>32.182564999999997</v>
      </c>
      <c r="AT95">
        <v>14.996760999999999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2919.0842010000001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560.75009999999997</v>
      </c>
      <c r="M96">
        <v>92</v>
      </c>
      <c r="N96">
        <v>118.125</v>
      </c>
      <c r="O96">
        <v>123.66562500000001</v>
      </c>
      <c r="P96">
        <v>125.58750000000001</v>
      </c>
      <c r="Q96">
        <v>20.556000000000001</v>
      </c>
      <c r="R96">
        <v>42.390099999999997</v>
      </c>
      <c r="S96">
        <v>26.3901</v>
      </c>
      <c r="T96">
        <v>0</v>
      </c>
      <c r="U96">
        <v>418.77</v>
      </c>
      <c r="V96">
        <v>14.25</v>
      </c>
      <c r="W96">
        <v>34.799309999999998</v>
      </c>
      <c r="X96">
        <v>147.515624</v>
      </c>
      <c r="Y96">
        <v>0</v>
      </c>
      <c r="Z96">
        <v>6.6</v>
      </c>
      <c r="AA96">
        <v>28.045000000000002</v>
      </c>
      <c r="AB96">
        <v>26.260100000000001</v>
      </c>
      <c r="AC96">
        <v>19.35568</v>
      </c>
      <c r="AD96">
        <v>27.408107999999999</v>
      </c>
      <c r="AE96">
        <v>28.225999999999999</v>
      </c>
      <c r="AF96">
        <v>8.8740000000000006</v>
      </c>
      <c r="AG96">
        <v>17.7288</v>
      </c>
      <c r="AH96">
        <v>93.563599999999994</v>
      </c>
      <c r="AI96">
        <v>0</v>
      </c>
      <c r="AJ96">
        <v>0</v>
      </c>
      <c r="AK96">
        <v>51.013800000000003</v>
      </c>
      <c r="AL96">
        <v>34.86</v>
      </c>
      <c r="AM96">
        <v>10.584020000000001</v>
      </c>
      <c r="AN96">
        <v>0.66954999999999998</v>
      </c>
      <c r="AO96">
        <v>0</v>
      </c>
      <c r="AP96">
        <v>2.3058000000000001</v>
      </c>
      <c r="AQ96">
        <v>31.562999999999999</v>
      </c>
      <c r="AR96">
        <v>49.68</v>
      </c>
      <c r="AS96">
        <v>32.182564999999997</v>
      </c>
      <c r="AT96">
        <v>14.996760999999999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2895.4961010000002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560.75009999999997</v>
      </c>
      <c r="M97">
        <v>92</v>
      </c>
      <c r="N97">
        <v>118.125</v>
      </c>
      <c r="O97">
        <v>123.66562500000001</v>
      </c>
      <c r="P97">
        <v>125.58750000000001</v>
      </c>
      <c r="Q97">
        <v>20.556000000000001</v>
      </c>
      <c r="R97">
        <v>42.390099999999997</v>
      </c>
      <c r="S97">
        <v>26.3901</v>
      </c>
      <c r="T97">
        <v>0</v>
      </c>
      <c r="U97">
        <v>418.77</v>
      </c>
      <c r="V97">
        <v>14.25</v>
      </c>
      <c r="W97">
        <v>34.799309999999998</v>
      </c>
      <c r="X97">
        <v>147.515624</v>
      </c>
      <c r="Y97">
        <v>0</v>
      </c>
      <c r="Z97">
        <v>6.6</v>
      </c>
      <c r="AA97">
        <v>28.045000000000002</v>
      </c>
      <c r="AB97">
        <v>26.260100000000001</v>
      </c>
      <c r="AC97">
        <v>19.35568</v>
      </c>
      <c r="AD97">
        <v>27.408107999999999</v>
      </c>
      <c r="AE97">
        <v>28.225999999999999</v>
      </c>
      <c r="AF97">
        <v>8.8740000000000006</v>
      </c>
      <c r="AG97">
        <v>17.7288</v>
      </c>
      <c r="AH97">
        <v>70.172700000000006</v>
      </c>
      <c r="AI97">
        <v>0</v>
      </c>
      <c r="AJ97">
        <v>0</v>
      </c>
      <c r="AK97">
        <v>51.013800000000003</v>
      </c>
      <c r="AL97">
        <v>34.86</v>
      </c>
      <c r="AM97">
        <v>10.584020000000001</v>
      </c>
      <c r="AN97">
        <v>0.66954999999999998</v>
      </c>
      <c r="AO97">
        <v>9.4079999999999997E-3</v>
      </c>
      <c r="AP97">
        <v>2.3058000000000001</v>
      </c>
      <c r="AQ97">
        <v>31.562999999999999</v>
      </c>
      <c r="AR97">
        <v>49.68</v>
      </c>
      <c r="AS97">
        <v>32.182564999999997</v>
      </c>
      <c r="AT97">
        <v>13.172055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2870.2899030000003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560.75009999999997</v>
      </c>
      <c r="M98">
        <v>92</v>
      </c>
      <c r="N98">
        <v>118.125</v>
      </c>
      <c r="O98">
        <v>123.66562500000001</v>
      </c>
      <c r="P98">
        <v>125.58750000000001</v>
      </c>
      <c r="Q98">
        <v>20.556000000000001</v>
      </c>
      <c r="R98">
        <v>42.390099999999997</v>
      </c>
      <c r="S98">
        <v>26.3901</v>
      </c>
      <c r="T98">
        <v>0</v>
      </c>
      <c r="U98">
        <v>418.77</v>
      </c>
      <c r="V98">
        <v>14.25</v>
      </c>
      <c r="W98">
        <v>34.799309999999998</v>
      </c>
      <c r="X98">
        <v>147.515624</v>
      </c>
      <c r="Y98">
        <v>0</v>
      </c>
      <c r="Z98">
        <v>6.6</v>
      </c>
      <c r="AA98">
        <v>28.045000000000002</v>
      </c>
      <c r="AB98">
        <v>26.260100000000001</v>
      </c>
      <c r="AC98">
        <v>19.35568</v>
      </c>
      <c r="AD98">
        <v>27.408107999999999</v>
      </c>
      <c r="AE98">
        <v>28.225999999999999</v>
      </c>
      <c r="AF98">
        <v>8.8740000000000006</v>
      </c>
      <c r="AG98">
        <v>17.7288</v>
      </c>
      <c r="AH98">
        <v>70.172700000000006</v>
      </c>
      <c r="AI98">
        <v>0</v>
      </c>
      <c r="AJ98">
        <v>0</v>
      </c>
      <c r="AK98">
        <v>51.013800000000003</v>
      </c>
      <c r="AL98">
        <v>34.86</v>
      </c>
      <c r="AM98">
        <v>10.130800000000001</v>
      </c>
      <c r="AN98">
        <v>0.66954999999999998</v>
      </c>
      <c r="AO98">
        <v>0.32340000000000002</v>
      </c>
      <c r="AP98">
        <v>2.3058000000000001</v>
      </c>
      <c r="AQ98">
        <v>31.562999999999999</v>
      </c>
      <c r="AR98">
        <v>49.68</v>
      </c>
      <c r="AS98">
        <v>32.182564999999997</v>
      </c>
      <c r="AT98">
        <v>12.539588999999999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2869.5182090000008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16.478495766999995</v>
      </c>
      <c r="L99">
        <f t="shared" si="2"/>
        <v>14.645722500000002</v>
      </c>
      <c r="M99">
        <f t="shared" si="2"/>
        <v>2.1989999999999998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0.49334400000000067</v>
      </c>
      <c r="R99">
        <f t="shared" si="2"/>
        <v>0.99714115000000103</v>
      </c>
      <c r="S99">
        <f t="shared" si="2"/>
        <v>0.63336240000000088</v>
      </c>
      <c r="T99">
        <f t="shared" si="2"/>
        <v>0</v>
      </c>
      <c r="U99">
        <f t="shared" si="2"/>
        <v>9.9592424999999949</v>
      </c>
      <c r="V99">
        <f t="shared" si="2"/>
        <v>0.34200000000000003</v>
      </c>
      <c r="W99">
        <f t="shared" si="2"/>
        <v>0.83518343999999956</v>
      </c>
      <c r="X99">
        <f t="shared" si="2"/>
        <v>3.540374975999995</v>
      </c>
      <c r="Y99">
        <f t="shared" si="2"/>
        <v>0</v>
      </c>
      <c r="Z99">
        <f t="shared" si="2"/>
        <v>0.22132935000000001</v>
      </c>
      <c r="AA99">
        <f t="shared" si="2"/>
        <v>0.39486886000000004</v>
      </c>
      <c r="AB99">
        <f t="shared" si="2"/>
        <v>0.48167954999999957</v>
      </c>
      <c r="AC99">
        <f t="shared" si="2"/>
        <v>0.36059472599999931</v>
      </c>
      <c r="AD99">
        <f t="shared" si="2"/>
        <v>0.33925261500000015</v>
      </c>
      <c r="AE99">
        <f t="shared" si="2"/>
        <v>0.86870775300000136</v>
      </c>
      <c r="AF99">
        <f t="shared" si="2"/>
        <v>0.28722180000000036</v>
      </c>
      <c r="AG99">
        <f t="shared" si="2"/>
        <v>0.42549120000000068</v>
      </c>
      <c r="AH99">
        <f t="shared" si="2"/>
        <v>1.2748514000000002</v>
      </c>
      <c r="AI99">
        <f t="shared" si="2"/>
        <v>0.12125324999999999</v>
      </c>
      <c r="AJ99">
        <f t="shared" si="2"/>
        <v>0</v>
      </c>
      <c r="AK99">
        <f t="shared" si="2"/>
        <v>1.2243312000000004</v>
      </c>
      <c r="AL99">
        <f t="shared" si="2"/>
        <v>0.82502000000000075</v>
      </c>
      <c r="AM99">
        <f t="shared" si="2"/>
        <v>0.17327000500000014</v>
      </c>
      <c r="AN99">
        <f t="shared" si="2"/>
        <v>1.6757880000000013E-2</v>
      </c>
      <c r="AO99">
        <f t="shared" si="2"/>
        <v>1.4974154999999997E-3</v>
      </c>
      <c r="AP99">
        <f t="shared" si="2"/>
        <v>6.4722525000000017E-2</v>
      </c>
      <c r="AQ99">
        <f t="shared" si="2"/>
        <v>0.43470000000000047</v>
      </c>
      <c r="AR99">
        <f t="shared" si="2"/>
        <v>1.2022559999999993</v>
      </c>
      <c r="AS99">
        <f t="shared" si="2"/>
        <v>0.74838318799999948</v>
      </c>
      <c r="AT99">
        <f t="shared" si="2"/>
        <v>0.35002483750000046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68.757155288000007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662.14205000000004</v>
      </c>
      <c r="L3">
        <v>629.02704200000005</v>
      </c>
      <c r="M3">
        <v>88.743200000000002</v>
      </c>
      <c r="N3">
        <v>113.943375</v>
      </c>
      <c r="O3">
        <v>119.287862</v>
      </c>
      <c r="P3">
        <v>121.141702</v>
      </c>
      <c r="Q3">
        <v>19.828317999999999</v>
      </c>
      <c r="R3">
        <v>39.329056999999999</v>
      </c>
      <c r="S3">
        <v>25.45589</v>
      </c>
      <c r="T3">
        <v>0</v>
      </c>
      <c r="U3">
        <v>347.25599999999997</v>
      </c>
      <c r="V3">
        <v>13.74555</v>
      </c>
      <c r="W3">
        <v>33.567413999999999</v>
      </c>
      <c r="X3">
        <v>142.29357099999999</v>
      </c>
      <c r="Y3">
        <v>0</v>
      </c>
      <c r="Z3">
        <v>6.3217949999999998</v>
      </c>
      <c r="AA3">
        <v>27.104025</v>
      </c>
      <c r="AB3">
        <v>12.600956</v>
      </c>
      <c r="AC3">
        <v>9.3352439999999994</v>
      </c>
      <c r="AD3">
        <v>17.584465000000002</v>
      </c>
      <c r="AE3">
        <v>27.845590000000001</v>
      </c>
      <c r="AF3">
        <v>8.5598600000000005</v>
      </c>
      <c r="AG3">
        <v>17.101199999999999</v>
      </c>
      <c r="AH3">
        <v>36.539048000000001</v>
      </c>
      <c r="AI3">
        <v>0</v>
      </c>
      <c r="AJ3">
        <v>0</v>
      </c>
      <c r="AK3">
        <v>49.207911000000003</v>
      </c>
      <c r="AL3">
        <v>20.175574000000001</v>
      </c>
      <c r="AM3">
        <v>5.0918150000000004</v>
      </c>
      <c r="AN3">
        <v>0.92264000000000002</v>
      </c>
      <c r="AO3">
        <v>0.30741400000000002</v>
      </c>
      <c r="AP3">
        <v>1.359218</v>
      </c>
      <c r="AQ3">
        <v>30.44567</v>
      </c>
      <c r="AR3">
        <v>47.921328000000003</v>
      </c>
      <c r="AS3">
        <v>29.844338</v>
      </c>
      <c r="AT3">
        <v>13.922333999999999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2717.9514559999993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662.14205000000004</v>
      </c>
      <c r="L4">
        <v>629.02704200000005</v>
      </c>
      <c r="M4">
        <v>88.743200000000002</v>
      </c>
      <c r="N4">
        <v>113.943375</v>
      </c>
      <c r="O4">
        <v>119.287862</v>
      </c>
      <c r="P4">
        <v>121.141702</v>
      </c>
      <c r="Q4">
        <v>19.828317999999999</v>
      </c>
      <c r="R4">
        <v>39.329056999999999</v>
      </c>
      <c r="S4">
        <v>25.45589</v>
      </c>
      <c r="T4">
        <v>0</v>
      </c>
      <c r="U4">
        <v>347.25599999999997</v>
      </c>
      <c r="V4">
        <v>13.74555</v>
      </c>
      <c r="W4">
        <v>33.567413999999999</v>
      </c>
      <c r="X4">
        <v>142.29357099999999</v>
      </c>
      <c r="Y4">
        <v>0</v>
      </c>
      <c r="Z4">
        <v>6.3217949999999998</v>
      </c>
      <c r="AA4">
        <v>27.104025</v>
      </c>
      <c r="AB4">
        <v>12.600956</v>
      </c>
      <c r="AC4">
        <v>9.3352439999999994</v>
      </c>
      <c r="AD4">
        <v>17.584465000000002</v>
      </c>
      <c r="AE4">
        <v>27.845590000000001</v>
      </c>
      <c r="AF4">
        <v>8.5598600000000005</v>
      </c>
      <c r="AG4">
        <v>17.101199999999999</v>
      </c>
      <c r="AH4">
        <v>36.539048000000001</v>
      </c>
      <c r="AI4">
        <v>0</v>
      </c>
      <c r="AJ4">
        <v>0</v>
      </c>
      <c r="AK4">
        <v>49.207911000000003</v>
      </c>
      <c r="AL4">
        <v>20.175574000000001</v>
      </c>
      <c r="AM4">
        <v>5.0918150000000004</v>
      </c>
      <c r="AN4">
        <v>0.92264000000000002</v>
      </c>
      <c r="AO4">
        <v>0.32443</v>
      </c>
      <c r="AP4">
        <v>1.359218</v>
      </c>
      <c r="AQ4">
        <v>30.44567</v>
      </c>
      <c r="AR4">
        <v>47.921328000000003</v>
      </c>
      <c r="AS4">
        <v>29.844338</v>
      </c>
      <c r="AT4">
        <v>14.449395000000001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2718.4955329999998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662.14205000000004</v>
      </c>
      <c r="L5">
        <v>629.02704200000005</v>
      </c>
      <c r="M5">
        <v>88.743200000000002</v>
      </c>
      <c r="N5">
        <v>113.943375</v>
      </c>
      <c r="O5">
        <v>119.287862</v>
      </c>
      <c r="P5">
        <v>121.141702</v>
      </c>
      <c r="Q5">
        <v>19.828317999999999</v>
      </c>
      <c r="R5">
        <v>39.329056999999999</v>
      </c>
      <c r="S5">
        <v>25.45589</v>
      </c>
      <c r="T5">
        <v>0</v>
      </c>
      <c r="U5">
        <v>347.25599999999997</v>
      </c>
      <c r="V5">
        <v>13.74555</v>
      </c>
      <c r="W5">
        <v>33.567413999999999</v>
      </c>
      <c r="X5">
        <v>142.29357099999999</v>
      </c>
      <c r="Y5">
        <v>0</v>
      </c>
      <c r="Z5">
        <v>6.3217949999999998</v>
      </c>
      <c r="AA5">
        <v>13.552013000000001</v>
      </c>
      <c r="AB5">
        <v>12.600956</v>
      </c>
      <c r="AC5">
        <v>9.3352439999999994</v>
      </c>
      <c r="AD5">
        <v>17.584465000000002</v>
      </c>
      <c r="AE5">
        <v>27.845590000000001</v>
      </c>
      <c r="AF5">
        <v>8.5598600000000005</v>
      </c>
      <c r="AG5">
        <v>17.101199999999999</v>
      </c>
      <c r="AH5">
        <v>36.539048000000001</v>
      </c>
      <c r="AI5">
        <v>0</v>
      </c>
      <c r="AJ5">
        <v>0</v>
      </c>
      <c r="AK5">
        <v>49.207911000000003</v>
      </c>
      <c r="AL5">
        <v>20.175574000000001</v>
      </c>
      <c r="AM5">
        <v>5.0918150000000004</v>
      </c>
      <c r="AN5">
        <v>0.92264000000000002</v>
      </c>
      <c r="AO5">
        <v>0.24445700000000001</v>
      </c>
      <c r="AP5">
        <v>1.359218</v>
      </c>
      <c r="AQ5">
        <v>30.44567</v>
      </c>
      <c r="AR5">
        <v>47.921328000000003</v>
      </c>
      <c r="AS5">
        <v>29.844338</v>
      </c>
      <c r="AT5">
        <v>13.492107000000001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2703.9062599999993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662.14205000000004</v>
      </c>
      <c r="L6">
        <v>629.02704200000005</v>
      </c>
      <c r="M6">
        <v>88.743200000000002</v>
      </c>
      <c r="N6">
        <v>113.943375</v>
      </c>
      <c r="O6">
        <v>119.287862</v>
      </c>
      <c r="P6">
        <v>121.141702</v>
      </c>
      <c r="Q6">
        <v>19.828317999999999</v>
      </c>
      <c r="R6">
        <v>39.329056999999999</v>
      </c>
      <c r="S6">
        <v>25.45589</v>
      </c>
      <c r="T6">
        <v>0</v>
      </c>
      <c r="U6">
        <v>347.25599999999997</v>
      </c>
      <c r="V6">
        <v>13.74555</v>
      </c>
      <c r="W6">
        <v>33.567413999999999</v>
      </c>
      <c r="X6">
        <v>142.29357099999999</v>
      </c>
      <c r="Y6">
        <v>0</v>
      </c>
      <c r="Z6">
        <v>6.3217949999999998</v>
      </c>
      <c r="AA6">
        <v>13.552013000000001</v>
      </c>
      <c r="AB6">
        <v>12.600956</v>
      </c>
      <c r="AC6">
        <v>9.3352439999999994</v>
      </c>
      <c r="AD6">
        <v>17.584465000000002</v>
      </c>
      <c r="AE6">
        <v>27.845590000000001</v>
      </c>
      <c r="AF6">
        <v>8.5598600000000005</v>
      </c>
      <c r="AG6">
        <v>17.101199999999999</v>
      </c>
      <c r="AH6">
        <v>36.539048000000001</v>
      </c>
      <c r="AI6">
        <v>0</v>
      </c>
      <c r="AJ6">
        <v>0</v>
      </c>
      <c r="AK6">
        <v>49.207911000000003</v>
      </c>
      <c r="AL6">
        <v>20.175574000000001</v>
      </c>
      <c r="AM6">
        <v>5.0918150000000004</v>
      </c>
      <c r="AN6">
        <v>0.92264000000000002</v>
      </c>
      <c r="AO6">
        <v>0.31081700000000001</v>
      </c>
      <c r="AP6">
        <v>1.359218</v>
      </c>
      <c r="AQ6">
        <v>30.44567</v>
      </c>
      <c r="AR6">
        <v>47.921328000000003</v>
      </c>
      <c r="AS6">
        <v>29.844338</v>
      </c>
      <c r="AT6">
        <v>13.525477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2704.0059899999997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662.14205000000004</v>
      </c>
      <c r="L7">
        <v>629.02704200000005</v>
      </c>
      <c r="M7">
        <v>88.743200000000002</v>
      </c>
      <c r="N7">
        <v>113.943375</v>
      </c>
      <c r="O7">
        <v>119.287862</v>
      </c>
      <c r="P7">
        <v>121.141702</v>
      </c>
      <c r="Q7">
        <v>19.828317999999999</v>
      </c>
      <c r="R7">
        <v>39.329056999999999</v>
      </c>
      <c r="S7">
        <v>25.45589</v>
      </c>
      <c r="T7">
        <v>0</v>
      </c>
      <c r="U7">
        <v>366.78915000000001</v>
      </c>
      <c r="V7">
        <v>13.74555</v>
      </c>
      <c r="W7">
        <v>33.567413999999999</v>
      </c>
      <c r="X7">
        <v>142.29357099999999</v>
      </c>
      <c r="Y7">
        <v>0</v>
      </c>
      <c r="Z7">
        <v>6.3217949999999998</v>
      </c>
      <c r="AA7">
        <v>13.552013000000001</v>
      </c>
      <c r="AB7">
        <v>12.600956</v>
      </c>
      <c r="AC7">
        <v>9.3352439999999994</v>
      </c>
      <c r="AD7">
        <v>17.584465000000002</v>
      </c>
      <c r="AE7">
        <v>27.845590000000001</v>
      </c>
      <c r="AF7">
        <v>8.5598600000000005</v>
      </c>
      <c r="AG7">
        <v>17.101199999999999</v>
      </c>
      <c r="AH7">
        <v>36.539048000000001</v>
      </c>
      <c r="AI7">
        <v>0</v>
      </c>
      <c r="AJ7">
        <v>0</v>
      </c>
      <c r="AK7">
        <v>49.207911000000003</v>
      </c>
      <c r="AL7">
        <v>20.175574000000001</v>
      </c>
      <c r="AM7">
        <v>5.0918150000000004</v>
      </c>
      <c r="AN7">
        <v>0.92264000000000002</v>
      </c>
      <c r="AO7">
        <v>0.30457800000000002</v>
      </c>
      <c r="AP7">
        <v>1.359218</v>
      </c>
      <c r="AQ7">
        <v>30.44567</v>
      </c>
      <c r="AR7">
        <v>47.921328000000003</v>
      </c>
      <c r="AS7">
        <v>29.844338</v>
      </c>
      <c r="AT7">
        <v>14.465876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2724.4733000000001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662.14205000000004</v>
      </c>
      <c r="L8">
        <v>629.02704200000005</v>
      </c>
      <c r="M8">
        <v>88.743200000000002</v>
      </c>
      <c r="N8">
        <v>113.943375</v>
      </c>
      <c r="O8">
        <v>119.287862</v>
      </c>
      <c r="P8">
        <v>121.141702</v>
      </c>
      <c r="Q8">
        <v>19.828317999999999</v>
      </c>
      <c r="R8">
        <v>39.329056999999999</v>
      </c>
      <c r="S8">
        <v>25.45589</v>
      </c>
      <c r="T8">
        <v>0</v>
      </c>
      <c r="U8">
        <v>373.30020000000002</v>
      </c>
      <c r="V8">
        <v>13.74555</v>
      </c>
      <c r="W8">
        <v>33.567413999999999</v>
      </c>
      <c r="X8">
        <v>142.29357099999999</v>
      </c>
      <c r="Y8">
        <v>0</v>
      </c>
      <c r="Z8">
        <v>6.3217949999999998</v>
      </c>
      <c r="AA8">
        <v>0</v>
      </c>
      <c r="AB8">
        <v>12.600956</v>
      </c>
      <c r="AC8">
        <v>9.3352439999999994</v>
      </c>
      <c r="AD8">
        <v>17.584465000000002</v>
      </c>
      <c r="AE8">
        <v>27.845590000000001</v>
      </c>
      <c r="AF8">
        <v>8.5598600000000005</v>
      </c>
      <c r="AG8">
        <v>17.101199999999999</v>
      </c>
      <c r="AH8">
        <v>36.539048000000001</v>
      </c>
      <c r="AI8">
        <v>0</v>
      </c>
      <c r="AJ8">
        <v>0</v>
      </c>
      <c r="AK8">
        <v>49.207911000000003</v>
      </c>
      <c r="AL8">
        <v>20.175574000000001</v>
      </c>
      <c r="AM8">
        <v>5.0918150000000004</v>
      </c>
      <c r="AN8">
        <v>0.92264000000000002</v>
      </c>
      <c r="AO8">
        <v>0.32783299999999999</v>
      </c>
      <c r="AP8">
        <v>1.359218</v>
      </c>
      <c r="AQ8">
        <v>28.257957000000001</v>
      </c>
      <c r="AR8">
        <v>47.921328000000003</v>
      </c>
      <c r="AS8">
        <v>29.844338</v>
      </c>
      <c r="AT8">
        <v>9.0707939999999994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2709.8727969999995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662.14205000000004</v>
      </c>
      <c r="L9">
        <v>629.02704200000005</v>
      </c>
      <c r="M9">
        <v>88.743200000000002</v>
      </c>
      <c r="N9">
        <v>113.943375</v>
      </c>
      <c r="O9">
        <v>119.287862</v>
      </c>
      <c r="P9">
        <v>121.141702</v>
      </c>
      <c r="Q9">
        <v>19.828317999999999</v>
      </c>
      <c r="R9">
        <v>39.329056999999999</v>
      </c>
      <c r="S9">
        <v>25.45589</v>
      </c>
      <c r="T9">
        <v>0</v>
      </c>
      <c r="U9">
        <v>379.81124999999997</v>
      </c>
      <c r="V9">
        <v>13.74555</v>
      </c>
      <c r="W9">
        <v>33.567413999999999</v>
      </c>
      <c r="X9">
        <v>142.29357099999999</v>
      </c>
      <c r="Y9">
        <v>0</v>
      </c>
      <c r="Z9">
        <v>6.3217949999999998</v>
      </c>
      <c r="AA9">
        <v>0</v>
      </c>
      <c r="AB9">
        <v>12.600956</v>
      </c>
      <c r="AC9">
        <v>9.3352439999999994</v>
      </c>
      <c r="AD9">
        <v>17.584465000000002</v>
      </c>
      <c r="AE9">
        <v>27.845590000000001</v>
      </c>
      <c r="AF9">
        <v>8.5598600000000005</v>
      </c>
      <c r="AG9">
        <v>17.101199999999999</v>
      </c>
      <c r="AH9">
        <v>18.269524000000001</v>
      </c>
      <c r="AI9">
        <v>0</v>
      </c>
      <c r="AJ9">
        <v>0</v>
      </c>
      <c r="AK9">
        <v>49.207911000000003</v>
      </c>
      <c r="AL9">
        <v>20.175574000000001</v>
      </c>
      <c r="AM9">
        <v>5.0918150000000004</v>
      </c>
      <c r="AN9">
        <v>0.92264000000000002</v>
      </c>
      <c r="AO9">
        <v>0.41376099999999999</v>
      </c>
      <c r="AP9">
        <v>1.359218</v>
      </c>
      <c r="AQ9">
        <v>20.297113</v>
      </c>
      <c r="AR9">
        <v>47.921328000000003</v>
      </c>
      <c r="AS9">
        <v>29.844338</v>
      </c>
      <c r="AT9">
        <v>13.782303000000001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2694.9509159999989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662.14205000000004</v>
      </c>
      <c r="L10">
        <v>629.02704200000005</v>
      </c>
      <c r="M10">
        <v>88.743200000000002</v>
      </c>
      <c r="N10">
        <v>113.943375</v>
      </c>
      <c r="O10">
        <v>119.287862</v>
      </c>
      <c r="P10">
        <v>121.141702</v>
      </c>
      <c r="Q10">
        <v>19.828317999999999</v>
      </c>
      <c r="R10">
        <v>39.329056999999999</v>
      </c>
      <c r="S10">
        <v>25.45589</v>
      </c>
      <c r="T10">
        <v>0</v>
      </c>
      <c r="U10">
        <v>386.32229999999998</v>
      </c>
      <c r="V10">
        <v>13.74555</v>
      </c>
      <c r="W10">
        <v>33.567413999999999</v>
      </c>
      <c r="X10">
        <v>142.29357099999999</v>
      </c>
      <c r="Y10">
        <v>0</v>
      </c>
      <c r="Z10">
        <v>6.3217949999999998</v>
      </c>
      <c r="AA10">
        <v>0</v>
      </c>
      <c r="AB10">
        <v>12.600956</v>
      </c>
      <c r="AC10">
        <v>9.3352439999999994</v>
      </c>
      <c r="AD10">
        <v>17.584465000000002</v>
      </c>
      <c r="AE10">
        <v>27.845590000000001</v>
      </c>
      <c r="AF10">
        <v>8.5598600000000005</v>
      </c>
      <c r="AG10">
        <v>17.101199999999999</v>
      </c>
      <c r="AH10">
        <v>18.269524000000001</v>
      </c>
      <c r="AI10">
        <v>0</v>
      </c>
      <c r="AJ10">
        <v>0</v>
      </c>
      <c r="AK10">
        <v>49.207911000000003</v>
      </c>
      <c r="AL10">
        <v>20.175574000000001</v>
      </c>
      <c r="AM10">
        <v>5.0918150000000004</v>
      </c>
      <c r="AN10">
        <v>0.92264000000000002</v>
      </c>
      <c r="AO10">
        <v>0.34399800000000003</v>
      </c>
      <c r="AP10">
        <v>1.359218</v>
      </c>
      <c r="AQ10">
        <v>9.2977790000000002</v>
      </c>
      <c r="AR10">
        <v>47.921328000000003</v>
      </c>
      <c r="AS10">
        <v>29.844338</v>
      </c>
      <c r="AT10">
        <v>13.614224999999999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2690.2247909999987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662.14205000000004</v>
      </c>
      <c r="L11">
        <v>629.02704200000005</v>
      </c>
      <c r="M11">
        <v>88.743200000000002</v>
      </c>
      <c r="N11">
        <v>113.943375</v>
      </c>
      <c r="O11">
        <v>119.287862</v>
      </c>
      <c r="P11">
        <v>121.141702</v>
      </c>
      <c r="Q11">
        <v>19.828317999999999</v>
      </c>
      <c r="R11">
        <v>39.329056999999999</v>
      </c>
      <c r="S11">
        <v>25.45589</v>
      </c>
      <c r="T11">
        <v>0</v>
      </c>
      <c r="U11">
        <v>392.83335</v>
      </c>
      <c r="V11">
        <v>13.74555</v>
      </c>
      <c r="W11">
        <v>33.567413999999999</v>
      </c>
      <c r="X11">
        <v>142.29357099999999</v>
      </c>
      <c r="Y11">
        <v>0</v>
      </c>
      <c r="Z11">
        <v>6.3217949999999998</v>
      </c>
      <c r="AA11">
        <v>0</v>
      </c>
      <c r="AB11">
        <v>12.600956</v>
      </c>
      <c r="AC11">
        <v>9.3352439999999994</v>
      </c>
      <c r="AD11">
        <v>17.584465000000002</v>
      </c>
      <c r="AE11">
        <v>27.226800000000001</v>
      </c>
      <c r="AF11">
        <v>8.5598600000000005</v>
      </c>
      <c r="AG11">
        <v>17.101199999999999</v>
      </c>
      <c r="AH11">
        <v>18.269524000000001</v>
      </c>
      <c r="AI11">
        <v>0</v>
      </c>
      <c r="AJ11">
        <v>0</v>
      </c>
      <c r="AK11">
        <v>49.207911000000003</v>
      </c>
      <c r="AL11">
        <v>20.175574000000001</v>
      </c>
      <c r="AM11">
        <v>5.0918150000000004</v>
      </c>
      <c r="AN11">
        <v>0.92264000000000002</v>
      </c>
      <c r="AO11">
        <v>0.32840000000000003</v>
      </c>
      <c r="AP11">
        <v>1.359218</v>
      </c>
      <c r="AQ11">
        <v>0</v>
      </c>
      <c r="AR11">
        <v>47.921328000000003</v>
      </c>
      <c r="AS11">
        <v>29.844338</v>
      </c>
      <c r="AT11">
        <v>12.63278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2685.822228999999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662.14205000000004</v>
      </c>
      <c r="L12">
        <v>629.02704200000005</v>
      </c>
      <c r="M12">
        <v>88.743200000000002</v>
      </c>
      <c r="N12">
        <v>113.943375</v>
      </c>
      <c r="O12">
        <v>119.287862</v>
      </c>
      <c r="P12">
        <v>121.141702</v>
      </c>
      <c r="Q12">
        <v>19.828317999999999</v>
      </c>
      <c r="R12">
        <v>39.329056999999999</v>
      </c>
      <c r="S12">
        <v>25.45589</v>
      </c>
      <c r="T12">
        <v>0</v>
      </c>
      <c r="U12">
        <v>399.34440000000001</v>
      </c>
      <c r="V12">
        <v>13.74555</v>
      </c>
      <c r="W12">
        <v>33.567413999999999</v>
      </c>
      <c r="X12">
        <v>142.29357099999999</v>
      </c>
      <c r="Y12">
        <v>0</v>
      </c>
      <c r="Z12">
        <v>6.3217949999999998</v>
      </c>
      <c r="AA12">
        <v>0</v>
      </c>
      <c r="AB12">
        <v>12.600956</v>
      </c>
      <c r="AC12">
        <v>9.3352439999999994</v>
      </c>
      <c r="AD12">
        <v>17.584465000000002</v>
      </c>
      <c r="AE12">
        <v>27.226800000000001</v>
      </c>
      <c r="AF12">
        <v>8.5598600000000005</v>
      </c>
      <c r="AG12">
        <v>17.101199999999999</v>
      </c>
      <c r="AH12">
        <v>18.269524000000001</v>
      </c>
      <c r="AI12">
        <v>0</v>
      </c>
      <c r="AJ12">
        <v>0</v>
      </c>
      <c r="AK12">
        <v>49.207911000000003</v>
      </c>
      <c r="AL12">
        <v>20.175574000000001</v>
      </c>
      <c r="AM12">
        <v>5.0918150000000004</v>
      </c>
      <c r="AN12">
        <v>0.92264000000000002</v>
      </c>
      <c r="AO12">
        <v>0.36129699999999998</v>
      </c>
      <c r="AP12">
        <v>1.359218</v>
      </c>
      <c r="AQ12">
        <v>0</v>
      </c>
      <c r="AR12">
        <v>47.921328000000003</v>
      </c>
      <c r="AS12">
        <v>29.844338</v>
      </c>
      <c r="AT12">
        <v>12.393253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2692.1266489999994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662.14205000000004</v>
      </c>
      <c r="L13">
        <v>629.02704200000005</v>
      </c>
      <c r="M13">
        <v>88.743200000000002</v>
      </c>
      <c r="N13">
        <v>113.943375</v>
      </c>
      <c r="O13">
        <v>119.287862</v>
      </c>
      <c r="P13">
        <v>121.141702</v>
      </c>
      <c r="Q13">
        <v>19.828317999999999</v>
      </c>
      <c r="R13">
        <v>39.329056999999999</v>
      </c>
      <c r="S13">
        <v>25.45589</v>
      </c>
      <c r="T13">
        <v>0</v>
      </c>
      <c r="U13">
        <v>403.94554199999999</v>
      </c>
      <c r="V13">
        <v>13.74555</v>
      </c>
      <c r="W13">
        <v>33.567413999999999</v>
      </c>
      <c r="X13">
        <v>142.29357099999999</v>
      </c>
      <c r="Y13">
        <v>0</v>
      </c>
      <c r="Z13">
        <v>6.3217949999999998</v>
      </c>
      <c r="AA13">
        <v>0</v>
      </c>
      <c r="AB13">
        <v>12.600956</v>
      </c>
      <c r="AC13">
        <v>9.3352439999999994</v>
      </c>
      <c r="AD13">
        <v>17.584465000000002</v>
      </c>
      <c r="AE13">
        <v>27.226800000000001</v>
      </c>
      <c r="AF13">
        <v>8.5598600000000005</v>
      </c>
      <c r="AG13">
        <v>17.101199999999999</v>
      </c>
      <c r="AH13">
        <v>18.269524000000001</v>
      </c>
      <c r="AI13">
        <v>0</v>
      </c>
      <c r="AJ13">
        <v>0</v>
      </c>
      <c r="AK13">
        <v>49.207911000000003</v>
      </c>
      <c r="AL13">
        <v>20.175574000000001</v>
      </c>
      <c r="AM13">
        <v>5.0918150000000004</v>
      </c>
      <c r="AN13">
        <v>0.92264000000000002</v>
      </c>
      <c r="AO13">
        <v>0.45942</v>
      </c>
      <c r="AP13">
        <v>1.359218</v>
      </c>
      <c r="AQ13">
        <v>0</v>
      </c>
      <c r="AR13">
        <v>47.921328000000003</v>
      </c>
      <c r="AS13">
        <v>29.844338</v>
      </c>
      <c r="AT13">
        <v>13.702154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2698.1348149999994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662.14205000000004</v>
      </c>
      <c r="L14">
        <v>629.02704200000005</v>
      </c>
      <c r="M14">
        <v>88.743200000000002</v>
      </c>
      <c r="N14">
        <v>113.943375</v>
      </c>
      <c r="O14">
        <v>119.287862</v>
      </c>
      <c r="P14">
        <v>121.141702</v>
      </c>
      <c r="Q14">
        <v>19.828317999999999</v>
      </c>
      <c r="R14">
        <v>39.329056999999999</v>
      </c>
      <c r="S14">
        <v>25.45589</v>
      </c>
      <c r="T14">
        <v>0</v>
      </c>
      <c r="U14">
        <v>403.94554199999999</v>
      </c>
      <c r="V14">
        <v>13.74555</v>
      </c>
      <c r="W14">
        <v>33.567413999999999</v>
      </c>
      <c r="X14">
        <v>142.29357099999999</v>
      </c>
      <c r="Y14">
        <v>0</v>
      </c>
      <c r="Z14">
        <v>6.3217949999999998</v>
      </c>
      <c r="AA14">
        <v>0</v>
      </c>
      <c r="AB14">
        <v>12.600956</v>
      </c>
      <c r="AC14">
        <v>9.3352439999999994</v>
      </c>
      <c r="AD14">
        <v>17.584465000000002</v>
      </c>
      <c r="AE14">
        <v>27.226800000000001</v>
      </c>
      <c r="AF14">
        <v>8.5598600000000005</v>
      </c>
      <c r="AG14">
        <v>17.101199999999999</v>
      </c>
      <c r="AH14">
        <v>18.269524000000001</v>
      </c>
      <c r="AI14">
        <v>0</v>
      </c>
      <c r="AJ14">
        <v>0</v>
      </c>
      <c r="AK14">
        <v>49.207911000000003</v>
      </c>
      <c r="AL14">
        <v>20.175574000000001</v>
      </c>
      <c r="AM14">
        <v>5.0918150000000004</v>
      </c>
      <c r="AN14">
        <v>0.92264000000000002</v>
      </c>
      <c r="AO14">
        <v>0.41262700000000002</v>
      </c>
      <c r="AP14">
        <v>1.359218</v>
      </c>
      <c r="AQ14">
        <v>0</v>
      </c>
      <c r="AR14">
        <v>47.921328000000003</v>
      </c>
      <c r="AS14">
        <v>29.844338</v>
      </c>
      <c r="AT14">
        <v>13.410935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2697.7968029999993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662.14205000000004</v>
      </c>
      <c r="L15">
        <v>629.02704200000005</v>
      </c>
      <c r="M15">
        <v>88.743200000000002</v>
      </c>
      <c r="N15">
        <v>113.943375</v>
      </c>
      <c r="O15">
        <v>119.287862</v>
      </c>
      <c r="P15">
        <v>121.141702</v>
      </c>
      <c r="Q15">
        <v>19.828317999999999</v>
      </c>
      <c r="R15">
        <v>39.329056999999999</v>
      </c>
      <c r="S15">
        <v>25.45589</v>
      </c>
      <c r="T15">
        <v>0</v>
      </c>
      <c r="U15">
        <v>403.94554199999999</v>
      </c>
      <c r="V15">
        <v>13.74555</v>
      </c>
      <c r="W15">
        <v>33.567413999999999</v>
      </c>
      <c r="X15">
        <v>142.29357099999999</v>
      </c>
      <c r="Y15">
        <v>0</v>
      </c>
      <c r="Z15">
        <v>6.3217949999999998</v>
      </c>
      <c r="AA15">
        <v>0</v>
      </c>
      <c r="AB15">
        <v>12.600956</v>
      </c>
      <c r="AC15">
        <v>9.3352439999999994</v>
      </c>
      <c r="AD15">
        <v>17.584465000000002</v>
      </c>
      <c r="AE15">
        <v>27.226800000000001</v>
      </c>
      <c r="AF15">
        <v>8.5598600000000005</v>
      </c>
      <c r="AG15">
        <v>17.101199999999999</v>
      </c>
      <c r="AH15">
        <v>18.269524000000001</v>
      </c>
      <c r="AI15">
        <v>0</v>
      </c>
      <c r="AJ15">
        <v>0</v>
      </c>
      <c r="AK15">
        <v>49.207911000000003</v>
      </c>
      <c r="AL15">
        <v>20.175574000000001</v>
      </c>
      <c r="AM15">
        <v>5.0918150000000004</v>
      </c>
      <c r="AN15">
        <v>0.59048999999999996</v>
      </c>
      <c r="AO15">
        <v>0.35278900000000002</v>
      </c>
      <c r="AP15">
        <v>6.3018280000000004</v>
      </c>
      <c r="AQ15">
        <v>0</v>
      </c>
      <c r="AR15">
        <v>51.116083000000003</v>
      </c>
      <c r="AS15">
        <v>29.844338</v>
      </c>
      <c r="AT15">
        <v>10.162789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2702.2940339999996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662.14205000000004</v>
      </c>
      <c r="L16">
        <v>629.02704200000005</v>
      </c>
      <c r="M16">
        <v>88.743200000000002</v>
      </c>
      <c r="N16">
        <v>113.943375</v>
      </c>
      <c r="O16">
        <v>119.287862</v>
      </c>
      <c r="P16">
        <v>121.141702</v>
      </c>
      <c r="Q16">
        <v>19.828317999999999</v>
      </c>
      <c r="R16">
        <v>39.329056999999999</v>
      </c>
      <c r="S16">
        <v>25.45589</v>
      </c>
      <c r="T16">
        <v>0</v>
      </c>
      <c r="U16">
        <v>403.94554199999999</v>
      </c>
      <c r="V16">
        <v>13.74555</v>
      </c>
      <c r="W16">
        <v>33.567413999999999</v>
      </c>
      <c r="X16">
        <v>142.29357099999999</v>
      </c>
      <c r="Y16">
        <v>0</v>
      </c>
      <c r="Z16">
        <v>6.3217949999999998</v>
      </c>
      <c r="AA16">
        <v>0</v>
      </c>
      <c r="AB16">
        <v>12.600956</v>
      </c>
      <c r="AC16">
        <v>9.3352439999999994</v>
      </c>
      <c r="AD16">
        <v>17.584465000000002</v>
      </c>
      <c r="AE16">
        <v>27.226800000000001</v>
      </c>
      <c r="AF16">
        <v>8.5598600000000005</v>
      </c>
      <c r="AG16">
        <v>17.101199999999999</v>
      </c>
      <c r="AH16">
        <v>18.269524000000001</v>
      </c>
      <c r="AI16">
        <v>0</v>
      </c>
      <c r="AJ16">
        <v>0</v>
      </c>
      <c r="AK16">
        <v>49.207911000000003</v>
      </c>
      <c r="AL16">
        <v>20.175574000000001</v>
      </c>
      <c r="AM16">
        <v>5.0918150000000004</v>
      </c>
      <c r="AN16">
        <v>0.59048999999999996</v>
      </c>
      <c r="AO16">
        <v>0.32130999999999998</v>
      </c>
      <c r="AP16">
        <v>6.3018280000000004</v>
      </c>
      <c r="AQ16">
        <v>0</v>
      </c>
      <c r="AR16">
        <v>51.116083000000003</v>
      </c>
      <c r="AS16">
        <v>29.844338</v>
      </c>
      <c r="AT16">
        <v>13.940861999999999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2706.0406279999993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662.14205000000004</v>
      </c>
      <c r="L17">
        <v>629.02704200000005</v>
      </c>
      <c r="M17">
        <v>88.743200000000002</v>
      </c>
      <c r="N17">
        <v>113.943375</v>
      </c>
      <c r="O17">
        <v>119.287862</v>
      </c>
      <c r="P17">
        <v>121.141702</v>
      </c>
      <c r="Q17">
        <v>19.828317999999999</v>
      </c>
      <c r="R17">
        <v>39.329056999999999</v>
      </c>
      <c r="S17">
        <v>25.45589</v>
      </c>
      <c r="T17">
        <v>0</v>
      </c>
      <c r="U17">
        <v>403.94554199999999</v>
      </c>
      <c r="V17">
        <v>13.74555</v>
      </c>
      <c r="W17">
        <v>33.567413999999999</v>
      </c>
      <c r="X17">
        <v>142.29357099999999</v>
      </c>
      <c r="Y17">
        <v>0</v>
      </c>
      <c r="Z17">
        <v>6.3217949999999998</v>
      </c>
      <c r="AA17">
        <v>0</v>
      </c>
      <c r="AB17">
        <v>12.600956</v>
      </c>
      <c r="AC17">
        <v>9.3352439999999994</v>
      </c>
      <c r="AD17">
        <v>17.584465000000002</v>
      </c>
      <c r="AE17">
        <v>27.226800000000001</v>
      </c>
      <c r="AF17">
        <v>8.5598600000000005</v>
      </c>
      <c r="AG17">
        <v>17.101199999999999</v>
      </c>
      <c r="AH17">
        <v>18.269524000000001</v>
      </c>
      <c r="AI17">
        <v>0</v>
      </c>
      <c r="AJ17">
        <v>0</v>
      </c>
      <c r="AK17">
        <v>49.207911000000003</v>
      </c>
      <c r="AL17">
        <v>20.175574000000001</v>
      </c>
      <c r="AM17">
        <v>5.0918150000000004</v>
      </c>
      <c r="AN17">
        <v>0.62739500000000004</v>
      </c>
      <c r="AO17">
        <v>0.32840000000000003</v>
      </c>
      <c r="AP17">
        <v>6.3018280000000004</v>
      </c>
      <c r="AQ17">
        <v>0</v>
      </c>
      <c r="AR17">
        <v>51.116083000000003</v>
      </c>
      <c r="AS17">
        <v>29.844338</v>
      </c>
      <c r="AT17">
        <v>14.072397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2706.2161579999993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662.14205000000004</v>
      </c>
      <c r="L18">
        <v>629.02704200000005</v>
      </c>
      <c r="M18">
        <v>88.743200000000002</v>
      </c>
      <c r="N18">
        <v>113.943375</v>
      </c>
      <c r="O18">
        <v>119.287862</v>
      </c>
      <c r="P18">
        <v>121.141702</v>
      </c>
      <c r="Q18">
        <v>19.828317999999999</v>
      </c>
      <c r="R18">
        <v>39.329056999999999</v>
      </c>
      <c r="S18">
        <v>25.45589</v>
      </c>
      <c r="T18">
        <v>0</v>
      </c>
      <c r="U18">
        <v>403.94554199999999</v>
      </c>
      <c r="V18">
        <v>13.74555</v>
      </c>
      <c r="W18">
        <v>33.567413999999999</v>
      </c>
      <c r="X18">
        <v>142.29357099999999</v>
      </c>
      <c r="Y18">
        <v>0</v>
      </c>
      <c r="Z18">
        <v>6.3217949999999998</v>
      </c>
      <c r="AA18">
        <v>0</v>
      </c>
      <c r="AB18">
        <v>12.600956</v>
      </c>
      <c r="AC18">
        <v>9.3352439999999994</v>
      </c>
      <c r="AD18">
        <v>17.584465000000002</v>
      </c>
      <c r="AE18">
        <v>27.226800000000001</v>
      </c>
      <c r="AF18">
        <v>8.5598600000000005</v>
      </c>
      <c r="AG18">
        <v>17.101199999999999</v>
      </c>
      <c r="AH18">
        <v>18.269524000000001</v>
      </c>
      <c r="AI18">
        <v>0</v>
      </c>
      <c r="AJ18">
        <v>0</v>
      </c>
      <c r="AK18">
        <v>49.207911000000003</v>
      </c>
      <c r="AL18">
        <v>20.175574000000001</v>
      </c>
      <c r="AM18">
        <v>5.0918150000000004</v>
      </c>
      <c r="AN18">
        <v>0.62739500000000004</v>
      </c>
      <c r="AO18">
        <v>0.194828</v>
      </c>
      <c r="AP18">
        <v>6.3018280000000004</v>
      </c>
      <c r="AQ18">
        <v>0</v>
      </c>
      <c r="AR18">
        <v>51.116083000000003</v>
      </c>
      <c r="AS18">
        <v>29.844338</v>
      </c>
      <c r="AT18">
        <v>14.465876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2706.4760649999998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662.14205000000004</v>
      </c>
      <c r="L19">
        <v>629.02704200000005</v>
      </c>
      <c r="M19">
        <v>88.743200000000002</v>
      </c>
      <c r="N19">
        <v>113.943375</v>
      </c>
      <c r="O19">
        <v>119.287862</v>
      </c>
      <c r="P19">
        <v>121.141702</v>
      </c>
      <c r="Q19">
        <v>19.828317999999999</v>
      </c>
      <c r="R19">
        <v>39.329056999999999</v>
      </c>
      <c r="S19">
        <v>25.45589</v>
      </c>
      <c r="T19">
        <v>0</v>
      </c>
      <c r="U19">
        <v>403.94554199999999</v>
      </c>
      <c r="V19">
        <v>13.74555</v>
      </c>
      <c r="W19">
        <v>33.567413999999999</v>
      </c>
      <c r="X19">
        <v>142.29357099999999</v>
      </c>
      <c r="Y19">
        <v>0</v>
      </c>
      <c r="Z19">
        <v>6.3217949999999998</v>
      </c>
      <c r="AA19">
        <v>6.7821030000000002</v>
      </c>
      <c r="AB19">
        <v>25.201910999999999</v>
      </c>
      <c r="AC19">
        <v>9.3352439999999994</v>
      </c>
      <c r="AD19">
        <v>17.584465000000002</v>
      </c>
      <c r="AE19">
        <v>27.226800000000001</v>
      </c>
      <c r="AF19">
        <v>8.5598600000000005</v>
      </c>
      <c r="AG19">
        <v>17.101199999999999</v>
      </c>
      <c r="AH19">
        <v>18.269524000000001</v>
      </c>
      <c r="AI19">
        <v>0</v>
      </c>
      <c r="AJ19">
        <v>0</v>
      </c>
      <c r="AK19">
        <v>49.207911000000003</v>
      </c>
      <c r="AL19">
        <v>20.175574000000001</v>
      </c>
      <c r="AM19">
        <v>5.0918150000000004</v>
      </c>
      <c r="AN19">
        <v>0.62739500000000004</v>
      </c>
      <c r="AO19">
        <v>0.120243</v>
      </c>
      <c r="AP19">
        <v>1.359218</v>
      </c>
      <c r="AQ19">
        <v>0</v>
      </c>
      <c r="AR19">
        <v>47.921328000000003</v>
      </c>
      <c r="AS19">
        <v>29.844338</v>
      </c>
      <c r="AT19">
        <v>13.801546999999999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2716.9828439999992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662.14205000000004</v>
      </c>
      <c r="L20">
        <v>629.02704200000005</v>
      </c>
      <c r="M20">
        <v>88.743200000000002</v>
      </c>
      <c r="N20">
        <v>113.943375</v>
      </c>
      <c r="O20">
        <v>119.287862</v>
      </c>
      <c r="P20">
        <v>121.141702</v>
      </c>
      <c r="Q20">
        <v>19.828317999999999</v>
      </c>
      <c r="R20">
        <v>39.329056999999999</v>
      </c>
      <c r="S20">
        <v>25.45589</v>
      </c>
      <c r="T20">
        <v>0</v>
      </c>
      <c r="U20">
        <v>403.94554199999999</v>
      </c>
      <c r="V20">
        <v>13.74555</v>
      </c>
      <c r="W20">
        <v>33.567413999999999</v>
      </c>
      <c r="X20">
        <v>142.29357099999999</v>
      </c>
      <c r="Y20">
        <v>0</v>
      </c>
      <c r="Z20">
        <v>6.3217949999999998</v>
      </c>
      <c r="AA20">
        <v>13.552013000000001</v>
      </c>
      <c r="AB20">
        <v>25.201910999999999</v>
      </c>
      <c r="AC20">
        <v>18.670489</v>
      </c>
      <c r="AD20">
        <v>17.584465000000002</v>
      </c>
      <c r="AE20">
        <v>27.226800000000001</v>
      </c>
      <c r="AF20">
        <v>8.5598600000000005</v>
      </c>
      <c r="AG20">
        <v>17.101199999999999</v>
      </c>
      <c r="AH20">
        <v>41.106428999999999</v>
      </c>
      <c r="AI20">
        <v>0</v>
      </c>
      <c r="AJ20">
        <v>0</v>
      </c>
      <c r="AK20">
        <v>49.207911000000003</v>
      </c>
      <c r="AL20">
        <v>20.175574000000001</v>
      </c>
      <c r="AM20">
        <v>5.0918150000000004</v>
      </c>
      <c r="AN20">
        <v>0.62739500000000004</v>
      </c>
      <c r="AO20">
        <v>0</v>
      </c>
      <c r="AP20">
        <v>1.359218</v>
      </c>
      <c r="AQ20">
        <v>0</v>
      </c>
      <c r="AR20">
        <v>47.921328000000003</v>
      </c>
      <c r="AS20">
        <v>29.844338</v>
      </c>
      <c r="AT20">
        <v>12.086577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2754.0896909999997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662.14205000000004</v>
      </c>
      <c r="L21">
        <v>629.02704200000005</v>
      </c>
      <c r="M21">
        <v>88.743200000000002</v>
      </c>
      <c r="N21">
        <v>113.943375</v>
      </c>
      <c r="O21">
        <v>119.287862</v>
      </c>
      <c r="P21">
        <v>121.141702</v>
      </c>
      <c r="Q21">
        <v>19.828317999999999</v>
      </c>
      <c r="R21">
        <v>39.329056999999999</v>
      </c>
      <c r="S21">
        <v>25.45589</v>
      </c>
      <c r="T21">
        <v>0</v>
      </c>
      <c r="U21">
        <v>403.94554199999999</v>
      </c>
      <c r="V21">
        <v>13.74555</v>
      </c>
      <c r="W21">
        <v>33.567413999999999</v>
      </c>
      <c r="X21">
        <v>142.29357099999999</v>
      </c>
      <c r="Y21">
        <v>0</v>
      </c>
      <c r="Z21">
        <v>6.3217949999999998</v>
      </c>
      <c r="AA21">
        <v>20.346308000000001</v>
      </c>
      <c r="AB21">
        <v>25.201910999999999</v>
      </c>
      <c r="AC21">
        <v>18.670489</v>
      </c>
      <c r="AD21">
        <v>17.584465000000002</v>
      </c>
      <c r="AE21">
        <v>27.226800000000001</v>
      </c>
      <c r="AF21">
        <v>8.5598600000000005</v>
      </c>
      <c r="AG21">
        <v>17.101199999999999</v>
      </c>
      <c r="AH21">
        <v>41.106428999999999</v>
      </c>
      <c r="AI21">
        <v>0</v>
      </c>
      <c r="AJ21">
        <v>0</v>
      </c>
      <c r="AK21">
        <v>49.207911000000003</v>
      </c>
      <c r="AL21">
        <v>20.175574000000001</v>
      </c>
      <c r="AM21">
        <v>5.0918150000000004</v>
      </c>
      <c r="AN21">
        <v>0.62739500000000004</v>
      </c>
      <c r="AO21">
        <v>0</v>
      </c>
      <c r="AP21">
        <v>1.359218</v>
      </c>
      <c r="AQ21">
        <v>0</v>
      </c>
      <c r="AR21">
        <v>47.921328000000003</v>
      </c>
      <c r="AS21">
        <v>29.844338</v>
      </c>
      <c r="AT21">
        <v>14.465876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2763.263285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662.14205000000004</v>
      </c>
      <c r="L22">
        <v>629.02704200000005</v>
      </c>
      <c r="M22">
        <v>88.743200000000002</v>
      </c>
      <c r="N22">
        <v>113.943375</v>
      </c>
      <c r="O22">
        <v>119.287862</v>
      </c>
      <c r="P22">
        <v>121.141702</v>
      </c>
      <c r="Q22">
        <v>19.828317999999999</v>
      </c>
      <c r="R22">
        <v>39.329056999999999</v>
      </c>
      <c r="S22">
        <v>25.45589</v>
      </c>
      <c r="T22">
        <v>0</v>
      </c>
      <c r="U22">
        <v>403.94554199999999</v>
      </c>
      <c r="V22">
        <v>13.74555</v>
      </c>
      <c r="W22">
        <v>33.567413999999999</v>
      </c>
      <c r="X22">
        <v>142.29357099999999</v>
      </c>
      <c r="Y22">
        <v>0</v>
      </c>
      <c r="Z22">
        <v>6.3217949999999998</v>
      </c>
      <c r="AA22">
        <v>27.104025</v>
      </c>
      <c r="AB22">
        <v>25.201910999999999</v>
      </c>
      <c r="AC22">
        <v>18.670489</v>
      </c>
      <c r="AD22">
        <v>17.584465000000002</v>
      </c>
      <c r="AE22">
        <v>27.226800000000001</v>
      </c>
      <c r="AF22">
        <v>8.5598600000000005</v>
      </c>
      <c r="AG22">
        <v>17.101199999999999</v>
      </c>
      <c r="AH22">
        <v>41.106428999999999</v>
      </c>
      <c r="AI22">
        <v>0</v>
      </c>
      <c r="AJ22">
        <v>0</v>
      </c>
      <c r="AK22">
        <v>49.207911000000003</v>
      </c>
      <c r="AL22">
        <v>20.175574000000001</v>
      </c>
      <c r="AM22">
        <v>10.183629</v>
      </c>
      <c r="AN22">
        <v>0.62739500000000004</v>
      </c>
      <c r="AO22">
        <v>0</v>
      </c>
      <c r="AP22">
        <v>1.359218</v>
      </c>
      <c r="AQ22">
        <v>9.4193189999999998</v>
      </c>
      <c r="AR22">
        <v>47.921328000000003</v>
      </c>
      <c r="AS22">
        <v>29.844338</v>
      </c>
      <c r="AT22">
        <v>12.366332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2782.4325909999998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662.14205000000004</v>
      </c>
      <c r="L23">
        <v>629.02704200000005</v>
      </c>
      <c r="M23">
        <v>88.743200000000002</v>
      </c>
      <c r="N23">
        <v>113.943375</v>
      </c>
      <c r="O23">
        <v>119.287862</v>
      </c>
      <c r="P23">
        <v>121.141702</v>
      </c>
      <c r="Q23">
        <v>19.828317999999999</v>
      </c>
      <c r="R23">
        <v>39.329056999999999</v>
      </c>
      <c r="S23">
        <v>25.45589</v>
      </c>
      <c r="T23">
        <v>0</v>
      </c>
      <c r="U23">
        <v>403.94554199999999</v>
      </c>
      <c r="V23">
        <v>13.74555</v>
      </c>
      <c r="W23">
        <v>33.567413999999999</v>
      </c>
      <c r="X23">
        <v>142.29357099999999</v>
      </c>
      <c r="Y23">
        <v>0</v>
      </c>
      <c r="Z23">
        <v>6.3217949999999998</v>
      </c>
      <c r="AA23">
        <v>27.104025</v>
      </c>
      <c r="AB23">
        <v>25.201910999999999</v>
      </c>
      <c r="AC23">
        <v>18.670489</v>
      </c>
      <c r="AD23">
        <v>17.584465000000002</v>
      </c>
      <c r="AE23">
        <v>47.686501999999997</v>
      </c>
      <c r="AF23">
        <v>8.5598600000000005</v>
      </c>
      <c r="AG23">
        <v>17.101199999999999</v>
      </c>
      <c r="AH23">
        <v>41.106428999999999</v>
      </c>
      <c r="AI23">
        <v>2.4558719999999998</v>
      </c>
      <c r="AJ23">
        <v>0</v>
      </c>
      <c r="AK23">
        <v>49.207911000000003</v>
      </c>
      <c r="AL23">
        <v>33.625956000000002</v>
      </c>
      <c r="AM23">
        <v>15.275444</v>
      </c>
      <c r="AN23">
        <v>0.62739500000000004</v>
      </c>
      <c r="AO23">
        <v>0</v>
      </c>
      <c r="AP23">
        <v>6.3018280000000004</v>
      </c>
      <c r="AQ23">
        <v>20.297113</v>
      </c>
      <c r="AR23">
        <v>51.116083000000003</v>
      </c>
      <c r="AS23">
        <v>29.844338</v>
      </c>
      <c r="AT23">
        <v>14.465876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2845.0050649999998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662.14205000000004</v>
      </c>
      <c r="L24">
        <v>629.02704200000005</v>
      </c>
      <c r="M24">
        <v>88.743200000000002</v>
      </c>
      <c r="N24">
        <v>113.943375</v>
      </c>
      <c r="O24">
        <v>119.287862</v>
      </c>
      <c r="P24">
        <v>121.141702</v>
      </c>
      <c r="Q24">
        <v>19.828317999999999</v>
      </c>
      <c r="R24">
        <v>39.329056999999999</v>
      </c>
      <c r="S24">
        <v>25.45589</v>
      </c>
      <c r="T24">
        <v>0</v>
      </c>
      <c r="U24">
        <v>403.94554199999999</v>
      </c>
      <c r="V24">
        <v>13.74555</v>
      </c>
      <c r="W24">
        <v>33.567413999999999</v>
      </c>
      <c r="X24">
        <v>142.29357099999999</v>
      </c>
      <c r="Y24">
        <v>0</v>
      </c>
      <c r="Z24">
        <v>6.3217949999999998</v>
      </c>
      <c r="AA24">
        <v>27.104025</v>
      </c>
      <c r="AB24">
        <v>25.201910999999999</v>
      </c>
      <c r="AC24">
        <v>18.670489</v>
      </c>
      <c r="AD24">
        <v>17.584465000000002</v>
      </c>
      <c r="AE24">
        <v>47.686501999999997</v>
      </c>
      <c r="AF24">
        <v>8.5598600000000005</v>
      </c>
      <c r="AG24">
        <v>17.101199999999999</v>
      </c>
      <c r="AH24">
        <v>41.106428999999999</v>
      </c>
      <c r="AI24">
        <v>7.3676149999999998</v>
      </c>
      <c r="AJ24">
        <v>0</v>
      </c>
      <c r="AK24">
        <v>49.207911000000003</v>
      </c>
      <c r="AL24">
        <v>77.339698999999996</v>
      </c>
      <c r="AM24">
        <v>15.275444</v>
      </c>
      <c r="AN24">
        <v>0.62739500000000004</v>
      </c>
      <c r="AO24">
        <v>0</v>
      </c>
      <c r="AP24">
        <v>6.3018280000000004</v>
      </c>
      <c r="AQ24">
        <v>28.257957000000001</v>
      </c>
      <c r="AR24">
        <v>51.116083000000003</v>
      </c>
      <c r="AS24">
        <v>29.844338</v>
      </c>
      <c r="AT24">
        <v>14.465876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2901.5913949999999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662.14205000000004</v>
      </c>
      <c r="L25">
        <v>629.02704200000005</v>
      </c>
      <c r="M25">
        <v>88.743200000000002</v>
      </c>
      <c r="N25">
        <v>113.943375</v>
      </c>
      <c r="O25">
        <v>119.287862</v>
      </c>
      <c r="P25">
        <v>121.141702</v>
      </c>
      <c r="Q25">
        <v>19.828317999999999</v>
      </c>
      <c r="R25">
        <v>39.329056999999999</v>
      </c>
      <c r="S25">
        <v>25.45589</v>
      </c>
      <c r="T25">
        <v>0</v>
      </c>
      <c r="U25">
        <v>403.94554199999999</v>
      </c>
      <c r="V25">
        <v>13.74555</v>
      </c>
      <c r="W25">
        <v>33.567413999999999</v>
      </c>
      <c r="X25">
        <v>142.29357099999999</v>
      </c>
      <c r="Y25">
        <v>0</v>
      </c>
      <c r="Z25">
        <v>6.3217949999999998</v>
      </c>
      <c r="AA25">
        <v>27.104025</v>
      </c>
      <c r="AB25">
        <v>25.201910999999999</v>
      </c>
      <c r="AC25">
        <v>18.670489</v>
      </c>
      <c r="AD25">
        <v>17.584465000000002</v>
      </c>
      <c r="AE25">
        <v>47.686501999999997</v>
      </c>
      <c r="AF25">
        <v>8.5598600000000005</v>
      </c>
      <c r="AG25">
        <v>17.101199999999999</v>
      </c>
      <c r="AH25">
        <v>43.846857999999997</v>
      </c>
      <c r="AI25">
        <v>31.926331000000001</v>
      </c>
      <c r="AJ25">
        <v>0</v>
      </c>
      <c r="AK25">
        <v>49.207911000000003</v>
      </c>
      <c r="AL25">
        <v>77.339698999999996</v>
      </c>
      <c r="AM25">
        <v>15.275444</v>
      </c>
      <c r="AN25">
        <v>0.62739500000000004</v>
      </c>
      <c r="AO25">
        <v>0</v>
      </c>
      <c r="AP25">
        <v>1.359218</v>
      </c>
      <c r="AQ25">
        <v>30.44567</v>
      </c>
      <c r="AR25">
        <v>51.116083000000003</v>
      </c>
      <c r="AS25">
        <v>29.844338</v>
      </c>
      <c r="AT25">
        <v>14.465876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2926.1356430000001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662.14205000000004</v>
      </c>
      <c r="L26">
        <v>629.02704200000005</v>
      </c>
      <c r="M26">
        <v>88.743200000000002</v>
      </c>
      <c r="N26">
        <v>113.943375</v>
      </c>
      <c r="O26">
        <v>119.287862</v>
      </c>
      <c r="P26">
        <v>121.141702</v>
      </c>
      <c r="Q26">
        <v>19.828317999999999</v>
      </c>
      <c r="R26">
        <v>39.329056999999999</v>
      </c>
      <c r="S26">
        <v>25.45589</v>
      </c>
      <c r="T26">
        <v>0</v>
      </c>
      <c r="U26">
        <v>403.94554199999999</v>
      </c>
      <c r="V26">
        <v>13.74555</v>
      </c>
      <c r="W26">
        <v>33.567413999999999</v>
      </c>
      <c r="X26">
        <v>142.29357099999999</v>
      </c>
      <c r="Y26">
        <v>0</v>
      </c>
      <c r="Z26">
        <v>12.643591000000001</v>
      </c>
      <c r="AA26">
        <v>27.104025</v>
      </c>
      <c r="AB26">
        <v>25.201910999999999</v>
      </c>
      <c r="AC26">
        <v>18.670489</v>
      </c>
      <c r="AD26">
        <v>17.584465000000002</v>
      </c>
      <c r="AE26">
        <v>47.686501999999997</v>
      </c>
      <c r="AF26">
        <v>8.5598600000000005</v>
      </c>
      <c r="AG26">
        <v>17.101199999999999</v>
      </c>
      <c r="AH26">
        <v>63.943334</v>
      </c>
      <c r="AI26">
        <v>31.926331000000001</v>
      </c>
      <c r="AJ26">
        <v>0</v>
      </c>
      <c r="AK26">
        <v>49.207911000000003</v>
      </c>
      <c r="AL26">
        <v>77.339698999999996</v>
      </c>
      <c r="AM26">
        <v>15.275444</v>
      </c>
      <c r="AN26">
        <v>0.62739500000000004</v>
      </c>
      <c r="AO26">
        <v>0</v>
      </c>
      <c r="AP26">
        <v>1.359218</v>
      </c>
      <c r="AQ26">
        <v>30.44567</v>
      </c>
      <c r="AR26">
        <v>51.116083000000003</v>
      </c>
      <c r="AS26">
        <v>29.844338</v>
      </c>
      <c r="AT26">
        <v>14.465876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2952.5539150000004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662.14205000000004</v>
      </c>
      <c r="L27">
        <v>629.02704200000005</v>
      </c>
      <c r="M27">
        <v>88.743200000000002</v>
      </c>
      <c r="N27">
        <v>113.943375</v>
      </c>
      <c r="O27">
        <v>119.287862</v>
      </c>
      <c r="P27">
        <v>121.141702</v>
      </c>
      <c r="Q27">
        <v>19.828317999999999</v>
      </c>
      <c r="R27">
        <v>39.329056999999999</v>
      </c>
      <c r="S27">
        <v>25.45589</v>
      </c>
      <c r="T27">
        <v>0</v>
      </c>
      <c r="U27">
        <v>403.94554199999999</v>
      </c>
      <c r="V27">
        <v>13.74555</v>
      </c>
      <c r="W27">
        <v>33.567413999999999</v>
      </c>
      <c r="X27">
        <v>142.29357099999999</v>
      </c>
      <c r="Y27">
        <v>0</v>
      </c>
      <c r="Z27">
        <v>12.643591000000001</v>
      </c>
      <c r="AA27">
        <v>27.104025</v>
      </c>
      <c r="AB27">
        <v>25.201910999999999</v>
      </c>
      <c r="AC27">
        <v>18.670489</v>
      </c>
      <c r="AD27">
        <v>17.584465000000002</v>
      </c>
      <c r="AE27">
        <v>47.686501999999997</v>
      </c>
      <c r="AF27">
        <v>8.5598600000000005</v>
      </c>
      <c r="AG27">
        <v>17.101199999999999</v>
      </c>
      <c r="AH27">
        <v>63.943334</v>
      </c>
      <c r="AI27">
        <v>31.926331000000001</v>
      </c>
      <c r="AJ27">
        <v>0</v>
      </c>
      <c r="AK27">
        <v>49.207911000000003</v>
      </c>
      <c r="AL27">
        <v>77.339698999999996</v>
      </c>
      <c r="AM27">
        <v>15.275444</v>
      </c>
      <c r="AN27">
        <v>0.62739500000000004</v>
      </c>
      <c r="AO27">
        <v>0</v>
      </c>
      <c r="AP27">
        <v>1.359218</v>
      </c>
      <c r="AQ27">
        <v>30.44567</v>
      </c>
      <c r="AR27">
        <v>47.921328000000003</v>
      </c>
      <c r="AS27">
        <v>29.844338</v>
      </c>
      <c r="AT27">
        <v>14.465876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2949.3591600000004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662.14205000000004</v>
      </c>
      <c r="L28">
        <v>629.02704200000005</v>
      </c>
      <c r="M28">
        <v>88.743200000000002</v>
      </c>
      <c r="N28">
        <v>113.943375</v>
      </c>
      <c r="O28">
        <v>119.287862</v>
      </c>
      <c r="P28">
        <v>121.141702</v>
      </c>
      <c r="Q28">
        <v>19.828317999999999</v>
      </c>
      <c r="R28">
        <v>39.329056999999999</v>
      </c>
      <c r="S28">
        <v>25.45589</v>
      </c>
      <c r="T28">
        <v>0</v>
      </c>
      <c r="U28">
        <v>403.94554199999999</v>
      </c>
      <c r="V28">
        <v>13.74555</v>
      </c>
      <c r="W28">
        <v>33.567413999999999</v>
      </c>
      <c r="X28">
        <v>142.29357099999999</v>
      </c>
      <c r="Y28">
        <v>0</v>
      </c>
      <c r="Z28">
        <v>12.643591000000001</v>
      </c>
      <c r="AA28">
        <v>27.104025</v>
      </c>
      <c r="AB28">
        <v>25.201910999999999</v>
      </c>
      <c r="AC28">
        <v>18.670489</v>
      </c>
      <c r="AD28">
        <v>17.584465000000002</v>
      </c>
      <c r="AE28">
        <v>47.686501999999997</v>
      </c>
      <c r="AF28">
        <v>8.5598600000000005</v>
      </c>
      <c r="AG28">
        <v>17.101199999999999</v>
      </c>
      <c r="AH28">
        <v>63.943334</v>
      </c>
      <c r="AI28">
        <v>31.926331000000001</v>
      </c>
      <c r="AJ28">
        <v>0</v>
      </c>
      <c r="AK28">
        <v>49.207911000000003</v>
      </c>
      <c r="AL28">
        <v>77.339698999999996</v>
      </c>
      <c r="AM28">
        <v>15.275444</v>
      </c>
      <c r="AN28">
        <v>0.62739500000000004</v>
      </c>
      <c r="AO28">
        <v>0</v>
      </c>
      <c r="AP28">
        <v>1.359218</v>
      </c>
      <c r="AQ28">
        <v>30.44567</v>
      </c>
      <c r="AR28">
        <v>47.921328000000003</v>
      </c>
      <c r="AS28">
        <v>29.844338</v>
      </c>
      <c r="AT28">
        <v>14.465876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2949.3591600000004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662.14205000000004</v>
      </c>
      <c r="L29">
        <v>629.02704200000005</v>
      </c>
      <c r="M29">
        <v>88.743200000000002</v>
      </c>
      <c r="N29">
        <v>113.943375</v>
      </c>
      <c r="O29">
        <v>119.287862</v>
      </c>
      <c r="P29">
        <v>121.141702</v>
      </c>
      <c r="Q29">
        <v>19.828317999999999</v>
      </c>
      <c r="R29">
        <v>39.329056999999999</v>
      </c>
      <c r="S29">
        <v>25.45589</v>
      </c>
      <c r="T29">
        <v>0</v>
      </c>
      <c r="U29">
        <v>403.94554199999999</v>
      </c>
      <c r="V29">
        <v>13.74555</v>
      </c>
      <c r="W29">
        <v>33.567413999999999</v>
      </c>
      <c r="X29">
        <v>142.29357099999999</v>
      </c>
      <c r="Y29">
        <v>0</v>
      </c>
      <c r="Z29">
        <v>12.643591000000001</v>
      </c>
      <c r="AA29">
        <v>27.104025</v>
      </c>
      <c r="AB29">
        <v>25.201910999999999</v>
      </c>
      <c r="AC29">
        <v>18.670489</v>
      </c>
      <c r="AD29">
        <v>17.584465000000002</v>
      </c>
      <c r="AE29">
        <v>47.686501999999997</v>
      </c>
      <c r="AF29">
        <v>8.5598600000000005</v>
      </c>
      <c r="AG29">
        <v>17.101199999999999</v>
      </c>
      <c r="AH29">
        <v>63.943334</v>
      </c>
      <c r="AI29">
        <v>31.926331000000001</v>
      </c>
      <c r="AJ29">
        <v>0</v>
      </c>
      <c r="AK29">
        <v>49.207911000000003</v>
      </c>
      <c r="AL29">
        <v>77.339698999999996</v>
      </c>
      <c r="AM29">
        <v>15.275444</v>
      </c>
      <c r="AN29">
        <v>0.62739500000000004</v>
      </c>
      <c r="AO29">
        <v>0</v>
      </c>
      <c r="AP29">
        <v>1.359218</v>
      </c>
      <c r="AQ29">
        <v>30.44567</v>
      </c>
      <c r="AR29">
        <v>47.921328000000003</v>
      </c>
      <c r="AS29">
        <v>29.844338</v>
      </c>
      <c r="AT29">
        <v>14.037696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2948.9309800000001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662.14205000000004</v>
      </c>
      <c r="L30">
        <v>629.02704200000005</v>
      </c>
      <c r="M30">
        <v>88.743200000000002</v>
      </c>
      <c r="N30">
        <v>113.943375</v>
      </c>
      <c r="O30">
        <v>119.287862</v>
      </c>
      <c r="P30">
        <v>121.141702</v>
      </c>
      <c r="Q30">
        <v>19.828317999999999</v>
      </c>
      <c r="R30">
        <v>39.329056999999999</v>
      </c>
      <c r="S30">
        <v>25.45589</v>
      </c>
      <c r="T30">
        <v>0</v>
      </c>
      <c r="U30">
        <v>403.94554199999999</v>
      </c>
      <c r="V30">
        <v>13.74555</v>
      </c>
      <c r="W30">
        <v>33.567413999999999</v>
      </c>
      <c r="X30">
        <v>142.29357099999999</v>
      </c>
      <c r="Y30">
        <v>0</v>
      </c>
      <c r="Z30">
        <v>12.643591000000001</v>
      </c>
      <c r="AA30">
        <v>13.552013000000001</v>
      </c>
      <c r="AB30">
        <v>25.201910999999999</v>
      </c>
      <c r="AC30">
        <v>18.670489</v>
      </c>
      <c r="AD30">
        <v>17.584465000000002</v>
      </c>
      <c r="AE30">
        <v>40.840198999999998</v>
      </c>
      <c r="AF30">
        <v>8.5598600000000005</v>
      </c>
      <c r="AG30">
        <v>17.101199999999999</v>
      </c>
      <c r="AH30">
        <v>63.943334</v>
      </c>
      <c r="AI30">
        <v>31.926331000000001</v>
      </c>
      <c r="AJ30">
        <v>0</v>
      </c>
      <c r="AK30">
        <v>49.207911000000003</v>
      </c>
      <c r="AL30">
        <v>33.625956000000002</v>
      </c>
      <c r="AM30">
        <v>10.183629</v>
      </c>
      <c r="AN30">
        <v>0.62739500000000004</v>
      </c>
      <c r="AO30">
        <v>0</v>
      </c>
      <c r="AP30">
        <v>1.359218</v>
      </c>
      <c r="AQ30">
        <v>30.44567</v>
      </c>
      <c r="AR30">
        <v>47.921328000000003</v>
      </c>
      <c r="AS30">
        <v>29.844338</v>
      </c>
      <c r="AT30">
        <v>14.465876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2880.1552870000005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662.14205000000004</v>
      </c>
      <c r="L31">
        <v>629.02704200000005</v>
      </c>
      <c r="M31">
        <v>88.743200000000002</v>
      </c>
      <c r="N31">
        <v>113.943375</v>
      </c>
      <c r="O31">
        <v>119.287862</v>
      </c>
      <c r="P31">
        <v>121.141702</v>
      </c>
      <c r="Q31">
        <v>19.828317999999999</v>
      </c>
      <c r="R31">
        <v>39.329056999999999</v>
      </c>
      <c r="S31">
        <v>25.45589</v>
      </c>
      <c r="T31">
        <v>0</v>
      </c>
      <c r="U31">
        <v>403.94554199999999</v>
      </c>
      <c r="V31">
        <v>13.74555</v>
      </c>
      <c r="W31">
        <v>33.567413999999999</v>
      </c>
      <c r="X31">
        <v>142.29357099999999</v>
      </c>
      <c r="Y31">
        <v>0</v>
      </c>
      <c r="Z31">
        <v>12.643591000000001</v>
      </c>
      <c r="AA31">
        <v>13.552013000000001</v>
      </c>
      <c r="AB31">
        <v>25.201910999999999</v>
      </c>
      <c r="AC31">
        <v>18.670489</v>
      </c>
      <c r="AD31">
        <v>17.584465000000002</v>
      </c>
      <c r="AE31">
        <v>40.840198999999998</v>
      </c>
      <c r="AF31">
        <v>8.5598600000000005</v>
      </c>
      <c r="AG31">
        <v>17.101199999999999</v>
      </c>
      <c r="AH31">
        <v>63.943334</v>
      </c>
      <c r="AI31">
        <v>6.1396790000000001</v>
      </c>
      <c r="AJ31">
        <v>0</v>
      </c>
      <c r="AK31">
        <v>49.207911000000003</v>
      </c>
      <c r="AL31">
        <v>20.175574000000001</v>
      </c>
      <c r="AM31">
        <v>5.0918150000000004</v>
      </c>
      <c r="AN31">
        <v>0.62739500000000004</v>
      </c>
      <c r="AO31">
        <v>0</v>
      </c>
      <c r="AP31">
        <v>1.359218</v>
      </c>
      <c r="AQ31">
        <v>20.297113</v>
      </c>
      <c r="AR31">
        <v>47.921328000000003</v>
      </c>
      <c r="AS31">
        <v>29.844338</v>
      </c>
      <c r="AT31">
        <v>14.465876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2825.6778820000004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662.14205000000004</v>
      </c>
      <c r="L32">
        <v>629.02704200000005</v>
      </c>
      <c r="M32">
        <v>88.743200000000002</v>
      </c>
      <c r="N32">
        <v>113.943375</v>
      </c>
      <c r="O32">
        <v>119.287862</v>
      </c>
      <c r="P32">
        <v>121.141702</v>
      </c>
      <c r="Q32">
        <v>19.828317999999999</v>
      </c>
      <c r="R32">
        <v>39.329056999999999</v>
      </c>
      <c r="S32">
        <v>25.45589</v>
      </c>
      <c r="T32">
        <v>0</v>
      </c>
      <c r="U32">
        <v>403.94554199999999</v>
      </c>
      <c r="V32">
        <v>13.74555</v>
      </c>
      <c r="W32">
        <v>33.567413999999999</v>
      </c>
      <c r="X32">
        <v>142.29357099999999</v>
      </c>
      <c r="Y32">
        <v>0</v>
      </c>
      <c r="Z32">
        <v>12.643591000000001</v>
      </c>
      <c r="AA32">
        <v>0</v>
      </c>
      <c r="AB32">
        <v>25.201910999999999</v>
      </c>
      <c r="AC32">
        <v>18.670489</v>
      </c>
      <c r="AD32">
        <v>17.584465000000002</v>
      </c>
      <c r="AE32">
        <v>40.840198999999998</v>
      </c>
      <c r="AF32">
        <v>8.5598600000000005</v>
      </c>
      <c r="AG32">
        <v>17.101199999999999</v>
      </c>
      <c r="AH32">
        <v>63.943334</v>
      </c>
      <c r="AI32">
        <v>2.4558719999999998</v>
      </c>
      <c r="AJ32">
        <v>0</v>
      </c>
      <c r="AK32">
        <v>49.207911000000003</v>
      </c>
      <c r="AL32">
        <v>20.175574000000001</v>
      </c>
      <c r="AM32">
        <v>5.0918150000000004</v>
      </c>
      <c r="AN32">
        <v>0.62739500000000004</v>
      </c>
      <c r="AO32">
        <v>0</v>
      </c>
      <c r="AP32">
        <v>1.359218</v>
      </c>
      <c r="AQ32">
        <v>9.4193189999999998</v>
      </c>
      <c r="AR32">
        <v>47.921328000000003</v>
      </c>
      <c r="AS32">
        <v>29.844338</v>
      </c>
      <c r="AT32">
        <v>14.465876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2797.5642680000005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662.14205000000004</v>
      </c>
      <c r="L33">
        <v>629.02704200000005</v>
      </c>
      <c r="M33">
        <v>88.743200000000002</v>
      </c>
      <c r="N33">
        <v>113.943375</v>
      </c>
      <c r="O33">
        <v>119.287862</v>
      </c>
      <c r="P33">
        <v>121.141702</v>
      </c>
      <c r="Q33">
        <v>19.828317999999999</v>
      </c>
      <c r="R33">
        <v>39.329056999999999</v>
      </c>
      <c r="S33">
        <v>25.45589</v>
      </c>
      <c r="T33">
        <v>0</v>
      </c>
      <c r="U33">
        <v>403.94554199999999</v>
      </c>
      <c r="V33">
        <v>13.74555</v>
      </c>
      <c r="W33">
        <v>33.567413999999999</v>
      </c>
      <c r="X33">
        <v>142.29357099999999</v>
      </c>
      <c r="Y33">
        <v>0</v>
      </c>
      <c r="Z33">
        <v>12.643591000000001</v>
      </c>
      <c r="AA33">
        <v>0</v>
      </c>
      <c r="AB33">
        <v>25.201910999999999</v>
      </c>
      <c r="AC33">
        <v>18.670489</v>
      </c>
      <c r="AD33">
        <v>17.584465000000002</v>
      </c>
      <c r="AE33">
        <v>40.840198999999998</v>
      </c>
      <c r="AF33">
        <v>8.5598600000000005</v>
      </c>
      <c r="AG33">
        <v>17.101199999999999</v>
      </c>
      <c r="AH33">
        <v>45.125723999999998</v>
      </c>
      <c r="AI33">
        <v>0</v>
      </c>
      <c r="AJ33">
        <v>0</v>
      </c>
      <c r="AK33">
        <v>49.207911000000003</v>
      </c>
      <c r="AL33">
        <v>20.175574000000001</v>
      </c>
      <c r="AM33">
        <v>0</v>
      </c>
      <c r="AN33">
        <v>0.62739500000000004</v>
      </c>
      <c r="AO33">
        <v>0</v>
      </c>
      <c r="AP33">
        <v>1.359218</v>
      </c>
      <c r="AQ33">
        <v>0</v>
      </c>
      <c r="AR33">
        <v>47.921328000000003</v>
      </c>
      <c r="AS33">
        <v>29.844338</v>
      </c>
      <c r="AT33">
        <v>14.465876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2761.7796520000002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662.14205000000004</v>
      </c>
      <c r="L34">
        <v>629.02704200000005</v>
      </c>
      <c r="M34">
        <v>88.743200000000002</v>
      </c>
      <c r="N34">
        <v>113.943375</v>
      </c>
      <c r="O34">
        <v>119.287862</v>
      </c>
      <c r="P34">
        <v>121.141702</v>
      </c>
      <c r="Q34">
        <v>19.828317999999999</v>
      </c>
      <c r="R34">
        <v>39.329056999999999</v>
      </c>
      <c r="S34">
        <v>25.45589</v>
      </c>
      <c r="T34">
        <v>0</v>
      </c>
      <c r="U34">
        <v>403.94554199999999</v>
      </c>
      <c r="V34">
        <v>13.74555</v>
      </c>
      <c r="W34">
        <v>33.567413999999999</v>
      </c>
      <c r="X34">
        <v>142.29357099999999</v>
      </c>
      <c r="Y34">
        <v>0</v>
      </c>
      <c r="Z34">
        <v>12.643591000000001</v>
      </c>
      <c r="AA34">
        <v>0</v>
      </c>
      <c r="AB34">
        <v>25.201910999999999</v>
      </c>
      <c r="AC34">
        <v>18.670489</v>
      </c>
      <c r="AD34">
        <v>17.584465000000002</v>
      </c>
      <c r="AE34">
        <v>40.840198999999998</v>
      </c>
      <c r="AF34">
        <v>8.5598600000000005</v>
      </c>
      <c r="AG34">
        <v>17.101199999999999</v>
      </c>
      <c r="AH34">
        <v>22.562861999999999</v>
      </c>
      <c r="AI34">
        <v>0</v>
      </c>
      <c r="AJ34">
        <v>0</v>
      </c>
      <c r="AK34">
        <v>49.207911000000003</v>
      </c>
      <c r="AL34">
        <v>20.175574000000001</v>
      </c>
      <c r="AM34">
        <v>0</v>
      </c>
      <c r="AN34">
        <v>0.62739500000000004</v>
      </c>
      <c r="AO34">
        <v>0</v>
      </c>
      <c r="AP34">
        <v>1.359218</v>
      </c>
      <c r="AQ34">
        <v>0</v>
      </c>
      <c r="AR34">
        <v>47.921328000000003</v>
      </c>
      <c r="AS34">
        <v>29.844338</v>
      </c>
      <c r="AT34">
        <v>14.465876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2739.2167900000004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662.14205000000004</v>
      </c>
      <c r="L35">
        <v>629.02704200000005</v>
      </c>
      <c r="M35">
        <v>88.743200000000002</v>
      </c>
      <c r="N35">
        <v>113.943375</v>
      </c>
      <c r="O35">
        <v>119.287862</v>
      </c>
      <c r="P35">
        <v>121.141702</v>
      </c>
      <c r="Q35">
        <v>19.828317999999999</v>
      </c>
      <c r="R35">
        <v>39.329056999999999</v>
      </c>
      <c r="S35">
        <v>25.45589</v>
      </c>
      <c r="T35">
        <v>0</v>
      </c>
      <c r="U35">
        <v>403.94554199999999</v>
      </c>
      <c r="V35">
        <v>13.74555</v>
      </c>
      <c r="W35">
        <v>33.567413999999999</v>
      </c>
      <c r="X35">
        <v>142.29357099999999</v>
      </c>
      <c r="Y35">
        <v>0</v>
      </c>
      <c r="Z35">
        <v>12.643591000000001</v>
      </c>
      <c r="AA35">
        <v>0</v>
      </c>
      <c r="AB35">
        <v>25.201910999999999</v>
      </c>
      <c r="AC35">
        <v>18.670489</v>
      </c>
      <c r="AD35">
        <v>17.584465000000002</v>
      </c>
      <c r="AE35">
        <v>30.939544999999999</v>
      </c>
      <c r="AF35">
        <v>8.5598600000000005</v>
      </c>
      <c r="AG35">
        <v>17.101199999999999</v>
      </c>
      <c r="AH35">
        <v>0</v>
      </c>
      <c r="AI35">
        <v>0</v>
      </c>
      <c r="AJ35">
        <v>0</v>
      </c>
      <c r="AK35">
        <v>49.207911000000003</v>
      </c>
      <c r="AL35">
        <v>20.175574000000001</v>
      </c>
      <c r="AM35">
        <v>0</v>
      </c>
      <c r="AN35">
        <v>0.62739500000000004</v>
      </c>
      <c r="AO35">
        <v>0</v>
      </c>
      <c r="AP35">
        <v>1.359218</v>
      </c>
      <c r="AQ35">
        <v>0</v>
      </c>
      <c r="AR35">
        <v>47.921328000000003</v>
      </c>
      <c r="AS35">
        <v>29.844338</v>
      </c>
      <c r="AT35">
        <v>14.465876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2706.7532740000001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662.14205000000004</v>
      </c>
      <c r="L36">
        <v>629.02704200000005</v>
      </c>
      <c r="M36">
        <v>88.743200000000002</v>
      </c>
      <c r="N36">
        <v>113.943375</v>
      </c>
      <c r="O36">
        <v>119.287862</v>
      </c>
      <c r="P36">
        <v>121.141702</v>
      </c>
      <c r="Q36">
        <v>19.828317999999999</v>
      </c>
      <c r="R36">
        <v>39.329056999999999</v>
      </c>
      <c r="S36">
        <v>25.45589</v>
      </c>
      <c r="T36">
        <v>0</v>
      </c>
      <c r="U36">
        <v>403.94554199999999</v>
      </c>
      <c r="V36">
        <v>13.74555</v>
      </c>
      <c r="W36">
        <v>33.567413999999999</v>
      </c>
      <c r="X36">
        <v>142.29357099999999</v>
      </c>
      <c r="Y36">
        <v>0</v>
      </c>
      <c r="Z36">
        <v>12.643591000000001</v>
      </c>
      <c r="AA36">
        <v>0</v>
      </c>
      <c r="AB36">
        <v>25.330492</v>
      </c>
      <c r="AC36">
        <v>18.670489</v>
      </c>
      <c r="AD36">
        <v>17.584465000000002</v>
      </c>
      <c r="AE36">
        <v>27.226800000000001</v>
      </c>
      <c r="AF36">
        <v>8.5598600000000005</v>
      </c>
      <c r="AG36">
        <v>17.101199999999999</v>
      </c>
      <c r="AH36">
        <v>0</v>
      </c>
      <c r="AI36">
        <v>0</v>
      </c>
      <c r="AJ36">
        <v>0</v>
      </c>
      <c r="AK36">
        <v>49.207911000000003</v>
      </c>
      <c r="AL36">
        <v>20.175574000000001</v>
      </c>
      <c r="AM36">
        <v>0</v>
      </c>
      <c r="AN36">
        <v>0.62739500000000004</v>
      </c>
      <c r="AO36">
        <v>0</v>
      </c>
      <c r="AP36">
        <v>1.359218</v>
      </c>
      <c r="AQ36">
        <v>0</v>
      </c>
      <c r="AR36">
        <v>47.921328000000003</v>
      </c>
      <c r="AS36">
        <v>29.844338</v>
      </c>
      <c r="AT36">
        <v>14.001766999999999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2702.7050009999998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662.14205000000004</v>
      </c>
      <c r="L37">
        <v>629.02704200000005</v>
      </c>
      <c r="M37">
        <v>88.743200000000002</v>
      </c>
      <c r="N37">
        <v>113.943375</v>
      </c>
      <c r="O37">
        <v>119.287862</v>
      </c>
      <c r="P37">
        <v>121.141702</v>
      </c>
      <c r="Q37">
        <v>19.828317999999999</v>
      </c>
      <c r="R37">
        <v>39.329056999999999</v>
      </c>
      <c r="S37">
        <v>25.45589</v>
      </c>
      <c r="T37">
        <v>0</v>
      </c>
      <c r="U37">
        <v>403.94554199999999</v>
      </c>
      <c r="V37">
        <v>13.74555</v>
      </c>
      <c r="W37">
        <v>33.567413999999999</v>
      </c>
      <c r="X37">
        <v>142.29357099999999</v>
      </c>
      <c r="Y37">
        <v>0</v>
      </c>
      <c r="Z37">
        <v>12.643591000000001</v>
      </c>
      <c r="AA37">
        <v>0</v>
      </c>
      <c r="AB37">
        <v>12.600956</v>
      </c>
      <c r="AC37">
        <v>9.3352439999999994</v>
      </c>
      <c r="AD37">
        <v>17.584465000000002</v>
      </c>
      <c r="AE37">
        <v>27.226800000000001</v>
      </c>
      <c r="AF37">
        <v>8.5598600000000005</v>
      </c>
      <c r="AG37">
        <v>17.101199999999999</v>
      </c>
      <c r="AH37">
        <v>0</v>
      </c>
      <c r="AI37">
        <v>0</v>
      </c>
      <c r="AJ37">
        <v>0</v>
      </c>
      <c r="AK37">
        <v>49.207911000000003</v>
      </c>
      <c r="AL37">
        <v>20.175574000000001</v>
      </c>
      <c r="AM37">
        <v>0</v>
      </c>
      <c r="AN37">
        <v>0.62739500000000004</v>
      </c>
      <c r="AO37">
        <v>0</v>
      </c>
      <c r="AP37">
        <v>1.977044</v>
      </c>
      <c r="AQ37">
        <v>0</v>
      </c>
      <c r="AR37">
        <v>47.921328000000003</v>
      </c>
      <c r="AS37">
        <v>29.844338</v>
      </c>
      <c r="AT37">
        <v>14.465876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2681.7221549999999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662.14205000000004</v>
      </c>
      <c r="L38">
        <v>629.02704200000005</v>
      </c>
      <c r="M38">
        <v>88.743200000000002</v>
      </c>
      <c r="N38">
        <v>113.943375</v>
      </c>
      <c r="O38">
        <v>119.287862</v>
      </c>
      <c r="P38">
        <v>121.141702</v>
      </c>
      <c r="Q38">
        <v>19.828317999999999</v>
      </c>
      <c r="R38">
        <v>39.329056999999999</v>
      </c>
      <c r="S38">
        <v>25.45589</v>
      </c>
      <c r="T38">
        <v>0</v>
      </c>
      <c r="U38">
        <v>403.94554199999999</v>
      </c>
      <c r="V38">
        <v>13.74555</v>
      </c>
      <c r="W38">
        <v>33.567413999999999</v>
      </c>
      <c r="X38">
        <v>142.29357099999999</v>
      </c>
      <c r="Y38">
        <v>0</v>
      </c>
      <c r="Z38">
        <v>12.643591000000001</v>
      </c>
      <c r="AA38">
        <v>0</v>
      </c>
      <c r="AB38">
        <v>12.600956</v>
      </c>
      <c r="AC38">
        <v>9.3352439999999994</v>
      </c>
      <c r="AD38">
        <v>17.584465000000002</v>
      </c>
      <c r="AE38">
        <v>27.226800000000001</v>
      </c>
      <c r="AF38">
        <v>8.5598600000000005</v>
      </c>
      <c r="AG38">
        <v>17.101199999999999</v>
      </c>
      <c r="AH38">
        <v>0</v>
      </c>
      <c r="AI38">
        <v>0</v>
      </c>
      <c r="AJ38">
        <v>0</v>
      </c>
      <c r="AK38">
        <v>49.207911000000003</v>
      </c>
      <c r="AL38">
        <v>20.175574000000001</v>
      </c>
      <c r="AM38">
        <v>0</v>
      </c>
      <c r="AN38">
        <v>0.62739500000000004</v>
      </c>
      <c r="AO38">
        <v>0</v>
      </c>
      <c r="AP38">
        <v>1.977044</v>
      </c>
      <c r="AQ38">
        <v>0</v>
      </c>
      <c r="AR38">
        <v>47.921328000000003</v>
      </c>
      <c r="AS38">
        <v>29.844338</v>
      </c>
      <c r="AT38">
        <v>14.465876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2681.7221549999999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662.14205000000004</v>
      </c>
      <c r="L39">
        <v>629.02704200000005</v>
      </c>
      <c r="M39">
        <v>88.743200000000002</v>
      </c>
      <c r="N39">
        <v>113.943375</v>
      </c>
      <c r="O39">
        <v>119.287862</v>
      </c>
      <c r="P39">
        <v>121.141702</v>
      </c>
      <c r="Q39">
        <v>19.828317999999999</v>
      </c>
      <c r="R39">
        <v>39.329056999999999</v>
      </c>
      <c r="S39">
        <v>25.45589</v>
      </c>
      <c r="T39">
        <v>0</v>
      </c>
      <c r="U39">
        <v>403.94554199999999</v>
      </c>
      <c r="V39">
        <v>13.74555</v>
      </c>
      <c r="W39">
        <v>33.567413999999999</v>
      </c>
      <c r="X39">
        <v>142.29357099999999</v>
      </c>
      <c r="Y39">
        <v>0</v>
      </c>
      <c r="Z39">
        <v>12.643591000000001</v>
      </c>
      <c r="AA39">
        <v>0</v>
      </c>
      <c r="AB39">
        <v>12.600956</v>
      </c>
      <c r="AC39">
        <v>9.3352439999999994</v>
      </c>
      <c r="AD39">
        <v>17.584465000000002</v>
      </c>
      <c r="AE39">
        <v>27.226800000000001</v>
      </c>
      <c r="AF39">
        <v>8.5598600000000005</v>
      </c>
      <c r="AG39">
        <v>17.101199999999999</v>
      </c>
      <c r="AH39">
        <v>0</v>
      </c>
      <c r="AI39">
        <v>0</v>
      </c>
      <c r="AJ39">
        <v>0</v>
      </c>
      <c r="AK39">
        <v>49.207911000000003</v>
      </c>
      <c r="AL39">
        <v>20.175574000000001</v>
      </c>
      <c r="AM39">
        <v>0</v>
      </c>
      <c r="AN39">
        <v>0.62739500000000004</v>
      </c>
      <c r="AO39">
        <v>0</v>
      </c>
      <c r="AP39">
        <v>1.977044</v>
      </c>
      <c r="AQ39">
        <v>0</v>
      </c>
      <c r="AR39">
        <v>51.116083000000003</v>
      </c>
      <c r="AS39">
        <v>29.844338</v>
      </c>
      <c r="AT39">
        <v>14.465876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2684.9169099999999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662.14205000000004</v>
      </c>
      <c r="L40">
        <v>629.02704200000005</v>
      </c>
      <c r="M40">
        <v>88.743200000000002</v>
      </c>
      <c r="N40">
        <v>113.943375</v>
      </c>
      <c r="O40">
        <v>119.287862</v>
      </c>
      <c r="P40">
        <v>121.141702</v>
      </c>
      <c r="Q40">
        <v>19.828317999999999</v>
      </c>
      <c r="R40">
        <v>39.329056999999999</v>
      </c>
      <c r="S40">
        <v>25.45589</v>
      </c>
      <c r="T40">
        <v>0</v>
      </c>
      <c r="U40">
        <v>403.94554199999999</v>
      </c>
      <c r="V40">
        <v>13.74555</v>
      </c>
      <c r="W40">
        <v>33.567413999999999</v>
      </c>
      <c r="X40">
        <v>142.29357099999999</v>
      </c>
      <c r="Y40">
        <v>0</v>
      </c>
      <c r="Z40">
        <v>12.643591000000001</v>
      </c>
      <c r="AA40">
        <v>0</v>
      </c>
      <c r="AB40">
        <v>12.600956</v>
      </c>
      <c r="AC40">
        <v>9.3352439999999994</v>
      </c>
      <c r="AD40">
        <v>17.584465000000002</v>
      </c>
      <c r="AE40">
        <v>27.226800000000001</v>
      </c>
      <c r="AF40">
        <v>8.5598600000000005</v>
      </c>
      <c r="AG40">
        <v>17.101199999999999</v>
      </c>
      <c r="AH40">
        <v>0</v>
      </c>
      <c r="AI40">
        <v>0</v>
      </c>
      <c r="AJ40">
        <v>0</v>
      </c>
      <c r="AK40">
        <v>49.207911000000003</v>
      </c>
      <c r="AL40">
        <v>20.175574000000001</v>
      </c>
      <c r="AM40">
        <v>0</v>
      </c>
      <c r="AN40">
        <v>0.62739500000000004</v>
      </c>
      <c r="AO40">
        <v>0</v>
      </c>
      <c r="AP40">
        <v>1.977044</v>
      </c>
      <c r="AQ40">
        <v>0</v>
      </c>
      <c r="AR40">
        <v>51.116083000000003</v>
      </c>
      <c r="AS40">
        <v>29.844338</v>
      </c>
      <c r="AT40">
        <v>14.465876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2684.9169099999999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662.14205000000004</v>
      </c>
      <c r="L41">
        <v>629.02704200000005</v>
      </c>
      <c r="M41">
        <v>88.743200000000002</v>
      </c>
      <c r="N41">
        <v>113.943375</v>
      </c>
      <c r="O41">
        <v>119.287862</v>
      </c>
      <c r="P41">
        <v>121.141702</v>
      </c>
      <c r="Q41">
        <v>19.828317999999999</v>
      </c>
      <c r="R41">
        <v>39.329056999999999</v>
      </c>
      <c r="S41">
        <v>25.45589</v>
      </c>
      <c r="T41">
        <v>0</v>
      </c>
      <c r="U41">
        <v>403.94554199999999</v>
      </c>
      <c r="V41">
        <v>13.74555</v>
      </c>
      <c r="W41">
        <v>33.567413999999999</v>
      </c>
      <c r="X41">
        <v>142.29357099999999</v>
      </c>
      <c r="Y41">
        <v>0</v>
      </c>
      <c r="Z41">
        <v>12.643591000000001</v>
      </c>
      <c r="AA41">
        <v>0</v>
      </c>
      <c r="AB41">
        <v>12.600956</v>
      </c>
      <c r="AC41">
        <v>9.3352439999999994</v>
      </c>
      <c r="AD41">
        <v>17.584465000000002</v>
      </c>
      <c r="AE41">
        <v>27.226800000000001</v>
      </c>
      <c r="AF41">
        <v>8.5598600000000005</v>
      </c>
      <c r="AG41">
        <v>17.101199999999999</v>
      </c>
      <c r="AH41">
        <v>0</v>
      </c>
      <c r="AI41">
        <v>0</v>
      </c>
      <c r="AJ41">
        <v>0</v>
      </c>
      <c r="AK41">
        <v>49.207911000000003</v>
      </c>
      <c r="AL41">
        <v>20.175574000000001</v>
      </c>
      <c r="AM41">
        <v>0</v>
      </c>
      <c r="AN41">
        <v>0.62739500000000004</v>
      </c>
      <c r="AO41">
        <v>0</v>
      </c>
      <c r="AP41">
        <v>1.977044</v>
      </c>
      <c r="AQ41">
        <v>0</v>
      </c>
      <c r="AR41">
        <v>51.116083000000003</v>
      </c>
      <c r="AS41">
        <v>29.844338</v>
      </c>
      <c r="AT41">
        <v>14.465876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2684.9169099999999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662.14205000000004</v>
      </c>
      <c r="L42">
        <v>629.02704200000005</v>
      </c>
      <c r="M42">
        <v>88.743200000000002</v>
      </c>
      <c r="N42">
        <v>113.943375</v>
      </c>
      <c r="O42">
        <v>119.287862</v>
      </c>
      <c r="P42">
        <v>121.141702</v>
      </c>
      <c r="Q42">
        <v>19.828317999999999</v>
      </c>
      <c r="R42">
        <v>39.329056999999999</v>
      </c>
      <c r="S42">
        <v>25.45589</v>
      </c>
      <c r="T42">
        <v>0</v>
      </c>
      <c r="U42">
        <v>403.94554199999999</v>
      </c>
      <c r="V42">
        <v>13.74555</v>
      </c>
      <c r="W42">
        <v>33.567413999999999</v>
      </c>
      <c r="X42">
        <v>142.29357099999999</v>
      </c>
      <c r="Y42">
        <v>0</v>
      </c>
      <c r="Z42">
        <v>12.643591000000001</v>
      </c>
      <c r="AA42">
        <v>0</v>
      </c>
      <c r="AB42">
        <v>12.600956</v>
      </c>
      <c r="AC42">
        <v>9.3352439999999994</v>
      </c>
      <c r="AD42">
        <v>8.7922329999999995</v>
      </c>
      <c r="AE42">
        <v>27.226800000000001</v>
      </c>
      <c r="AF42">
        <v>8.5598600000000005</v>
      </c>
      <c r="AG42">
        <v>17.101199999999999</v>
      </c>
      <c r="AH42">
        <v>0</v>
      </c>
      <c r="AI42">
        <v>0</v>
      </c>
      <c r="AJ42">
        <v>0</v>
      </c>
      <c r="AK42">
        <v>49.207911000000003</v>
      </c>
      <c r="AL42">
        <v>20.175574000000001</v>
      </c>
      <c r="AM42">
        <v>0</v>
      </c>
      <c r="AN42">
        <v>0.62739500000000004</v>
      </c>
      <c r="AO42">
        <v>0</v>
      </c>
      <c r="AP42">
        <v>1.977044</v>
      </c>
      <c r="AQ42">
        <v>0</v>
      </c>
      <c r="AR42">
        <v>51.116083000000003</v>
      </c>
      <c r="AS42">
        <v>29.844338</v>
      </c>
      <c r="AT42">
        <v>14.465876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2676.1246780000001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662.14205000000004</v>
      </c>
      <c r="L43">
        <v>629.02704200000005</v>
      </c>
      <c r="M43">
        <v>88.743200000000002</v>
      </c>
      <c r="N43">
        <v>113.943375</v>
      </c>
      <c r="O43">
        <v>119.287862</v>
      </c>
      <c r="P43">
        <v>121.141702</v>
      </c>
      <c r="Q43">
        <v>19.828317999999999</v>
      </c>
      <c r="R43">
        <v>39.329056999999999</v>
      </c>
      <c r="S43">
        <v>25.45589</v>
      </c>
      <c r="T43">
        <v>0</v>
      </c>
      <c r="U43">
        <v>403.94554199999999</v>
      </c>
      <c r="V43">
        <v>13.74555</v>
      </c>
      <c r="W43">
        <v>33.567413999999999</v>
      </c>
      <c r="X43">
        <v>142.29357099999999</v>
      </c>
      <c r="Y43">
        <v>0</v>
      </c>
      <c r="Z43">
        <v>12.643591000000001</v>
      </c>
      <c r="AA43">
        <v>0</v>
      </c>
      <c r="AB43">
        <v>12.600956</v>
      </c>
      <c r="AC43">
        <v>9.3352439999999994</v>
      </c>
      <c r="AD43">
        <v>8.7922329999999995</v>
      </c>
      <c r="AE43">
        <v>27.226800000000001</v>
      </c>
      <c r="AF43">
        <v>8.5598600000000005</v>
      </c>
      <c r="AG43">
        <v>17.101199999999999</v>
      </c>
      <c r="AH43">
        <v>0</v>
      </c>
      <c r="AI43">
        <v>0</v>
      </c>
      <c r="AJ43">
        <v>0</v>
      </c>
      <c r="AK43">
        <v>49.207911000000003</v>
      </c>
      <c r="AL43">
        <v>20.175574000000001</v>
      </c>
      <c r="AM43">
        <v>0</v>
      </c>
      <c r="AN43">
        <v>0.62739500000000004</v>
      </c>
      <c r="AO43">
        <v>0</v>
      </c>
      <c r="AP43">
        <v>6.3018280000000004</v>
      </c>
      <c r="AQ43">
        <v>0</v>
      </c>
      <c r="AR43">
        <v>47.921328000000003</v>
      </c>
      <c r="AS43">
        <v>29.844338</v>
      </c>
      <c r="AT43">
        <v>13.568059999999999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2676.3568909999999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662.14205000000004</v>
      </c>
      <c r="L44">
        <v>629.02704200000005</v>
      </c>
      <c r="M44">
        <v>88.743200000000002</v>
      </c>
      <c r="N44">
        <v>113.943375</v>
      </c>
      <c r="O44">
        <v>119.287862</v>
      </c>
      <c r="P44">
        <v>121.141702</v>
      </c>
      <c r="Q44">
        <v>19.828317999999999</v>
      </c>
      <c r="R44">
        <v>39.329056999999999</v>
      </c>
      <c r="S44">
        <v>25.45589</v>
      </c>
      <c r="T44">
        <v>0</v>
      </c>
      <c r="U44">
        <v>403.94554199999999</v>
      </c>
      <c r="V44">
        <v>13.74555</v>
      </c>
      <c r="W44">
        <v>33.567413999999999</v>
      </c>
      <c r="X44">
        <v>142.29357099999999</v>
      </c>
      <c r="Y44">
        <v>0</v>
      </c>
      <c r="Z44">
        <v>12.643591000000001</v>
      </c>
      <c r="AA44">
        <v>0</v>
      </c>
      <c r="AB44">
        <v>12.600956</v>
      </c>
      <c r="AC44">
        <v>9.3352439999999994</v>
      </c>
      <c r="AD44">
        <v>0</v>
      </c>
      <c r="AE44">
        <v>27.226800000000001</v>
      </c>
      <c r="AF44">
        <v>8.5598600000000005</v>
      </c>
      <c r="AG44">
        <v>17.101199999999999</v>
      </c>
      <c r="AH44">
        <v>0</v>
      </c>
      <c r="AI44">
        <v>0</v>
      </c>
      <c r="AJ44">
        <v>0</v>
      </c>
      <c r="AK44">
        <v>49.207911000000003</v>
      </c>
      <c r="AL44">
        <v>20.175574000000001</v>
      </c>
      <c r="AM44">
        <v>0</v>
      </c>
      <c r="AN44">
        <v>0.62739500000000004</v>
      </c>
      <c r="AO44">
        <v>0</v>
      </c>
      <c r="AP44">
        <v>6.3018280000000004</v>
      </c>
      <c r="AQ44">
        <v>0</v>
      </c>
      <c r="AR44">
        <v>47.921328000000003</v>
      </c>
      <c r="AS44">
        <v>29.844338</v>
      </c>
      <c r="AT44">
        <v>14.465876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2668.4624739999999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662.14205000000004</v>
      </c>
      <c r="L45">
        <v>629.02704200000005</v>
      </c>
      <c r="M45">
        <v>88.743200000000002</v>
      </c>
      <c r="N45">
        <v>113.943375</v>
      </c>
      <c r="O45">
        <v>119.287862</v>
      </c>
      <c r="P45">
        <v>121.141702</v>
      </c>
      <c r="Q45">
        <v>19.828317999999999</v>
      </c>
      <c r="R45">
        <v>39.329056999999999</v>
      </c>
      <c r="S45">
        <v>25.45589</v>
      </c>
      <c r="T45">
        <v>0</v>
      </c>
      <c r="U45">
        <v>403.94554199999999</v>
      </c>
      <c r="V45">
        <v>13.74555</v>
      </c>
      <c r="W45">
        <v>33.567413999999999</v>
      </c>
      <c r="X45">
        <v>142.29357099999999</v>
      </c>
      <c r="Y45">
        <v>0</v>
      </c>
      <c r="Z45">
        <v>12.643591000000001</v>
      </c>
      <c r="AA45">
        <v>0</v>
      </c>
      <c r="AB45">
        <v>12.600956</v>
      </c>
      <c r="AC45">
        <v>9.3352439999999994</v>
      </c>
      <c r="AD45">
        <v>0</v>
      </c>
      <c r="AE45">
        <v>27.226800000000001</v>
      </c>
      <c r="AF45">
        <v>8.5598600000000005</v>
      </c>
      <c r="AG45">
        <v>17.101199999999999</v>
      </c>
      <c r="AH45">
        <v>0</v>
      </c>
      <c r="AI45">
        <v>0</v>
      </c>
      <c r="AJ45">
        <v>0</v>
      </c>
      <c r="AK45">
        <v>49.207911000000003</v>
      </c>
      <c r="AL45">
        <v>20.175574000000001</v>
      </c>
      <c r="AM45">
        <v>0</v>
      </c>
      <c r="AN45">
        <v>0.62739500000000004</v>
      </c>
      <c r="AO45">
        <v>0</v>
      </c>
      <c r="AP45">
        <v>6.3018280000000004</v>
      </c>
      <c r="AQ45">
        <v>0</v>
      </c>
      <c r="AR45">
        <v>47.921328000000003</v>
      </c>
      <c r="AS45">
        <v>29.844338</v>
      </c>
      <c r="AT45">
        <v>14.465876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2668.4624739999999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662.14205000000004</v>
      </c>
      <c r="L46">
        <v>629.02704200000005</v>
      </c>
      <c r="M46">
        <v>88.743200000000002</v>
      </c>
      <c r="N46">
        <v>113.943375</v>
      </c>
      <c r="O46">
        <v>119.287862</v>
      </c>
      <c r="P46">
        <v>121.141702</v>
      </c>
      <c r="Q46">
        <v>19.828317999999999</v>
      </c>
      <c r="R46">
        <v>39.329056999999999</v>
      </c>
      <c r="S46">
        <v>25.45589</v>
      </c>
      <c r="T46">
        <v>0</v>
      </c>
      <c r="U46">
        <v>403.94554199999999</v>
      </c>
      <c r="V46">
        <v>13.74555</v>
      </c>
      <c r="W46">
        <v>33.567413999999999</v>
      </c>
      <c r="X46">
        <v>142.29357099999999</v>
      </c>
      <c r="Y46">
        <v>0</v>
      </c>
      <c r="Z46">
        <v>12.643591000000001</v>
      </c>
      <c r="AA46">
        <v>0</v>
      </c>
      <c r="AB46">
        <v>12.600956</v>
      </c>
      <c r="AC46">
        <v>9.3352439999999994</v>
      </c>
      <c r="AD46">
        <v>0</v>
      </c>
      <c r="AE46">
        <v>27.226800000000001</v>
      </c>
      <c r="AF46">
        <v>8.5598600000000005</v>
      </c>
      <c r="AG46">
        <v>17.101199999999999</v>
      </c>
      <c r="AH46">
        <v>0</v>
      </c>
      <c r="AI46">
        <v>0</v>
      </c>
      <c r="AJ46">
        <v>0</v>
      </c>
      <c r="AK46">
        <v>49.207911000000003</v>
      </c>
      <c r="AL46">
        <v>44.834608000000003</v>
      </c>
      <c r="AM46">
        <v>0</v>
      </c>
      <c r="AN46">
        <v>0.62739500000000004</v>
      </c>
      <c r="AO46">
        <v>0</v>
      </c>
      <c r="AP46">
        <v>6.3018280000000004</v>
      </c>
      <c r="AQ46">
        <v>0</v>
      </c>
      <c r="AR46">
        <v>47.921328000000003</v>
      </c>
      <c r="AS46">
        <v>29.844338</v>
      </c>
      <c r="AT46">
        <v>14.465876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2693.1215080000002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662.14205000000004</v>
      </c>
      <c r="L47">
        <v>629.02704200000005</v>
      </c>
      <c r="M47">
        <v>88.743200000000002</v>
      </c>
      <c r="N47">
        <v>113.943375</v>
      </c>
      <c r="O47">
        <v>119.287862</v>
      </c>
      <c r="P47">
        <v>121.141702</v>
      </c>
      <c r="Q47">
        <v>19.828317999999999</v>
      </c>
      <c r="R47">
        <v>39.329056999999999</v>
      </c>
      <c r="S47">
        <v>25.45589</v>
      </c>
      <c r="T47">
        <v>0</v>
      </c>
      <c r="U47">
        <v>403.94554199999999</v>
      </c>
      <c r="V47">
        <v>13.74555</v>
      </c>
      <c r="W47">
        <v>33.567413999999999</v>
      </c>
      <c r="X47">
        <v>142.29357099999999</v>
      </c>
      <c r="Y47">
        <v>0</v>
      </c>
      <c r="Z47">
        <v>0</v>
      </c>
      <c r="AA47">
        <v>0</v>
      </c>
      <c r="AB47">
        <v>12.600956</v>
      </c>
      <c r="AC47">
        <v>9.3352439999999994</v>
      </c>
      <c r="AD47">
        <v>0</v>
      </c>
      <c r="AE47">
        <v>27.226800000000001</v>
      </c>
      <c r="AF47">
        <v>8.5598600000000005</v>
      </c>
      <c r="AG47">
        <v>17.101199999999999</v>
      </c>
      <c r="AH47">
        <v>0</v>
      </c>
      <c r="AI47">
        <v>0</v>
      </c>
      <c r="AJ47">
        <v>0</v>
      </c>
      <c r="AK47">
        <v>49.207911000000003</v>
      </c>
      <c r="AL47">
        <v>77.339698999999996</v>
      </c>
      <c r="AM47">
        <v>0</v>
      </c>
      <c r="AN47">
        <v>0.64584799999999998</v>
      </c>
      <c r="AO47">
        <v>0</v>
      </c>
      <c r="AP47">
        <v>1.977044</v>
      </c>
      <c r="AQ47">
        <v>0</v>
      </c>
      <c r="AR47">
        <v>47.921328000000003</v>
      </c>
      <c r="AS47">
        <v>29.844338</v>
      </c>
      <c r="AT47">
        <v>14.465876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2708.6766770000004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662.14205000000004</v>
      </c>
      <c r="L48">
        <v>629.02704200000005</v>
      </c>
      <c r="M48">
        <v>88.743200000000002</v>
      </c>
      <c r="N48">
        <v>113.943375</v>
      </c>
      <c r="O48">
        <v>119.287862</v>
      </c>
      <c r="P48">
        <v>121.141702</v>
      </c>
      <c r="Q48">
        <v>19.828317999999999</v>
      </c>
      <c r="R48">
        <v>39.329056999999999</v>
      </c>
      <c r="S48">
        <v>25.45589</v>
      </c>
      <c r="T48">
        <v>0</v>
      </c>
      <c r="U48">
        <v>403.94554199999999</v>
      </c>
      <c r="V48">
        <v>13.74555</v>
      </c>
      <c r="W48">
        <v>33.567413999999999</v>
      </c>
      <c r="X48">
        <v>142.29357099999999</v>
      </c>
      <c r="Y48">
        <v>0</v>
      </c>
      <c r="Z48">
        <v>0</v>
      </c>
      <c r="AA48">
        <v>0</v>
      </c>
      <c r="AB48">
        <v>12.600956</v>
      </c>
      <c r="AC48">
        <v>9.3352439999999994</v>
      </c>
      <c r="AD48">
        <v>0</v>
      </c>
      <c r="AE48">
        <v>27.226800000000001</v>
      </c>
      <c r="AF48">
        <v>8.5598600000000005</v>
      </c>
      <c r="AG48">
        <v>17.101199999999999</v>
      </c>
      <c r="AH48">
        <v>0</v>
      </c>
      <c r="AI48">
        <v>0</v>
      </c>
      <c r="AJ48">
        <v>0</v>
      </c>
      <c r="AK48">
        <v>49.207911000000003</v>
      </c>
      <c r="AL48">
        <v>77.339698999999996</v>
      </c>
      <c r="AM48">
        <v>0</v>
      </c>
      <c r="AN48">
        <v>0.64584799999999998</v>
      </c>
      <c r="AO48">
        <v>0</v>
      </c>
      <c r="AP48">
        <v>1.977044</v>
      </c>
      <c r="AQ48">
        <v>0</v>
      </c>
      <c r="AR48">
        <v>47.921328000000003</v>
      </c>
      <c r="AS48">
        <v>29.844338</v>
      </c>
      <c r="AT48">
        <v>14.465876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2708.6766770000004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662.14205000000004</v>
      </c>
      <c r="L49">
        <v>629.02704200000005</v>
      </c>
      <c r="M49">
        <v>88.743200000000002</v>
      </c>
      <c r="N49">
        <v>113.943375</v>
      </c>
      <c r="O49">
        <v>119.287862</v>
      </c>
      <c r="P49">
        <v>121.141702</v>
      </c>
      <c r="Q49">
        <v>19.828317999999999</v>
      </c>
      <c r="R49">
        <v>39.329056999999999</v>
      </c>
      <c r="S49">
        <v>25.45589</v>
      </c>
      <c r="T49">
        <v>0</v>
      </c>
      <c r="U49">
        <v>403.94554199999999</v>
      </c>
      <c r="V49">
        <v>13.74555</v>
      </c>
      <c r="W49">
        <v>33.567413999999999</v>
      </c>
      <c r="X49">
        <v>142.29357099999999</v>
      </c>
      <c r="Y49">
        <v>0</v>
      </c>
      <c r="Z49">
        <v>0</v>
      </c>
      <c r="AA49">
        <v>0</v>
      </c>
      <c r="AB49">
        <v>12.600956</v>
      </c>
      <c r="AC49">
        <v>9.3352439999999994</v>
      </c>
      <c r="AD49">
        <v>0</v>
      </c>
      <c r="AE49">
        <v>27.226800000000001</v>
      </c>
      <c r="AF49">
        <v>8.5598600000000005</v>
      </c>
      <c r="AG49">
        <v>17.101199999999999</v>
      </c>
      <c r="AH49">
        <v>0</v>
      </c>
      <c r="AI49">
        <v>0</v>
      </c>
      <c r="AJ49">
        <v>0</v>
      </c>
      <c r="AK49">
        <v>49.207911000000003</v>
      </c>
      <c r="AL49">
        <v>77.339698999999996</v>
      </c>
      <c r="AM49">
        <v>0</v>
      </c>
      <c r="AN49">
        <v>0.64584799999999998</v>
      </c>
      <c r="AO49">
        <v>0</v>
      </c>
      <c r="AP49">
        <v>6.3018280000000004</v>
      </c>
      <c r="AQ49">
        <v>0</v>
      </c>
      <c r="AR49">
        <v>47.921328000000003</v>
      </c>
      <c r="AS49">
        <v>29.844338</v>
      </c>
      <c r="AT49">
        <v>13.771658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2712.3072430000002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662.14205000000004</v>
      </c>
      <c r="L50">
        <v>629.02704200000005</v>
      </c>
      <c r="M50">
        <v>88.743200000000002</v>
      </c>
      <c r="N50">
        <v>113.943375</v>
      </c>
      <c r="O50">
        <v>119.287862</v>
      </c>
      <c r="P50">
        <v>121.141702</v>
      </c>
      <c r="Q50">
        <v>19.828317999999999</v>
      </c>
      <c r="R50">
        <v>39.329056999999999</v>
      </c>
      <c r="S50">
        <v>25.45589</v>
      </c>
      <c r="T50">
        <v>0</v>
      </c>
      <c r="U50">
        <v>403.94554199999999</v>
      </c>
      <c r="V50">
        <v>13.74555</v>
      </c>
      <c r="W50">
        <v>33.567413999999999</v>
      </c>
      <c r="X50">
        <v>142.29357099999999</v>
      </c>
      <c r="Y50">
        <v>0</v>
      </c>
      <c r="Z50">
        <v>0</v>
      </c>
      <c r="AA50">
        <v>0</v>
      </c>
      <c r="AB50">
        <v>12.600956</v>
      </c>
      <c r="AC50">
        <v>9.3352439999999994</v>
      </c>
      <c r="AD50">
        <v>0</v>
      </c>
      <c r="AE50">
        <v>27.226800000000001</v>
      </c>
      <c r="AF50">
        <v>8.5598600000000005</v>
      </c>
      <c r="AG50">
        <v>17.101199999999999</v>
      </c>
      <c r="AH50">
        <v>0</v>
      </c>
      <c r="AI50">
        <v>0</v>
      </c>
      <c r="AJ50">
        <v>0</v>
      </c>
      <c r="AK50">
        <v>49.207911000000003</v>
      </c>
      <c r="AL50">
        <v>77.339698999999996</v>
      </c>
      <c r="AM50">
        <v>0</v>
      </c>
      <c r="AN50">
        <v>0.64584799999999998</v>
      </c>
      <c r="AO50">
        <v>0</v>
      </c>
      <c r="AP50">
        <v>6.3018280000000004</v>
      </c>
      <c r="AQ50">
        <v>0</v>
      </c>
      <c r="AR50">
        <v>47.921328000000003</v>
      </c>
      <c r="AS50">
        <v>29.844338</v>
      </c>
      <c r="AT50">
        <v>13.754256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2712.2898410000003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662.14205000000004</v>
      </c>
      <c r="L51">
        <v>629.02704200000005</v>
      </c>
      <c r="M51">
        <v>88.743200000000002</v>
      </c>
      <c r="N51">
        <v>113.943375</v>
      </c>
      <c r="O51">
        <v>119.287862</v>
      </c>
      <c r="P51">
        <v>121.141702</v>
      </c>
      <c r="Q51">
        <v>19.828317999999999</v>
      </c>
      <c r="R51">
        <v>39.329056999999999</v>
      </c>
      <c r="S51">
        <v>25.45589</v>
      </c>
      <c r="T51">
        <v>0</v>
      </c>
      <c r="U51">
        <v>403.94554199999999</v>
      </c>
      <c r="V51">
        <v>13.74555</v>
      </c>
      <c r="W51">
        <v>33.567413999999999</v>
      </c>
      <c r="X51">
        <v>142.29357099999999</v>
      </c>
      <c r="Y51">
        <v>0</v>
      </c>
      <c r="Z51">
        <v>0</v>
      </c>
      <c r="AA51">
        <v>0</v>
      </c>
      <c r="AB51">
        <v>12.600956</v>
      </c>
      <c r="AC51">
        <v>9.3352439999999994</v>
      </c>
      <c r="AD51">
        <v>0</v>
      </c>
      <c r="AE51">
        <v>27.226800000000001</v>
      </c>
      <c r="AF51">
        <v>8.5598600000000005</v>
      </c>
      <c r="AG51">
        <v>17.101199999999999</v>
      </c>
      <c r="AH51">
        <v>0</v>
      </c>
      <c r="AI51">
        <v>0</v>
      </c>
      <c r="AJ51">
        <v>0</v>
      </c>
      <c r="AK51">
        <v>49.207911000000003</v>
      </c>
      <c r="AL51">
        <v>77.339698999999996</v>
      </c>
      <c r="AM51">
        <v>0</v>
      </c>
      <c r="AN51">
        <v>0.64584799999999998</v>
      </c>
      <c r="AO51">
        <v>0</v>
      </c>
      <c r="AP51">
        <v>1.977044</v>
      </c>
      <c r="AQ51">
        <v>0</v>
      </c>
      <c r="AR51">
        <v>47.921328000000003</v>
      </c>
      <c r="AS51">
        <v>29.844338</v>
      </c>
      <c r="AT51">
        <v>14.465876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2708.6766770000004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662.14205000000004</v>
      </c>
      <c r="L52">
        <v>629.02704200000005</v>
      </c>
      <c r="M52">
        <v>88.743200000000002</v>
      </c>
      <c r="N52">
        <v>113.943375</v>
      </c>
      <c r="O52">
        <v>119.287862</v>
      </c>
      <c r="P52">
        <v>121.141702</v>
      </c>
      <c r="Q52">
        <v>19.828317999999999</v>
      </c>
      <c r="R52">
        <v>39.329056999999999</v>
      </c>
      <c r="S52">
        <v>25.45589</v>
      </c>
      <c r="T52">
        <v>0</v>
      </c>
      <c r="U52">
        <v>403.94554199999999</v>
      </c>
      <c r="V52">
        <v>13.74555</v>
      </c>
      <c r="W52">
        <v>33.567413999999999</v>
      </c>
      <c r="X52">
        <v>142.29357099999999</v>
      </c>
      <c r="Y52">
        <v>0</v>
      </c>
      <c r="Z52">
        <v>0</v>
      </c>
      <c r="AA52">
        <v>0</v>
      </c>
      <c r="AB52">
        <v>12.600956</v>
      </c>
      <c r="AC52">
        <v>9.3352439999999994</v>
      </c>
      <c r="AD52">
        <v>0</v>
      </c>
      <c r="AE52">
        <v>27.226800000000001</v>
      </c>
      <c r="AF52">
        <v>8.5598600000000005</v>
      </c>
      <c r="AG52">
        <v>17.101199999999999</v>
      </c>
      <c r="AH52">
        <v>0</v>
      </c>
      <c r="AI52">
        <v>0</v>
      </c>
      <c r="AJ52">
        <v>0</v>
      </c>
      <c r="AK52">
        <v>49.207911000000003</v>
      </c>
      <c r="AL52">
        <v>77.339698999999996</v>
      </c>
      <c r="AM52">
        <v>0</v>
      </c>
      <c r="AN52">
        <v>0.64584799999999998</v>
      </c>
      <c r="AO52">
        <v>0</v>
      </c>
      <c r="AP52">
        <v>1.977044</v>
      </c>
      <c r="AQ52">
        <v>0</v>
      </c>
      <c r="AR52">
        <v>47.921328000000003</v>
      </c>
      <c r="AS52">
        <v>29.844338</v>
      </c>
      <c r="AT52">
        <v>14.465876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2708.6766770000004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662.46794699999998</v>
      </c>
      <c r="L53">
        <v>629.02704200000005</v>
      </c>
      <c r="M53">
        <v>88.743200000000002</v>
      </c>
      <c r="N53">
        <v>113.943375</v>
      </c>
      <c r="O53">
        <v>119.287862</v>
      </c>
      <c r="P53">
        <v>121.141702</v>
      </c>
      <c r="Q53">
        <v>19.828317999999999</v>
      </c>
      <c r="R53">
        <v>40.889490000000002</v>
      </c>
      <c r="S53">
        <v>25.45589</v>
      </c>
      <c r="T53">
        <v>0</v>
      </c>
      <c r="U53">
        <v>403.94554199999999</v>
      </c>
      <c r="V53">
        <v>13.74555</v>
      </c>
      <c r="W53">
        <v>33.567413999999999</v>
      </c>
      <c r="X53">
        <v>142.29357099999999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27.226800000000001</v>
      </c>
      <c r="AF53">
        <v>8.5598600000000005</v>
      </c>
      <c r="AG53">
        <v>17.101199999999999</v>
      </c>
      <c r="AH53">
        <v>0</v>
      </c>
      <c r="AI53">
        <v>0</v>
      </c>
      <c r="AJ53">
        <v>0</v>
      </c>
      <c r="AK53">
        <v>49.207911000000003</v>
      </c>
      <c r="AL53">
        <v>44.834608000000003</v>
      </c>
      <c r="AM53">
        <v>0</v>
      </c>
      <c r="AN53">
        <v>0.64584799999999998</v>
      </c>
      <c r="AO53">
        <v>0</v>
      </c>
      <c r="AP53">
        <v>1.977044</v>
      </c>
      <c r="AQ53">
        <v>0</v>
      </c>
      <c r="AR53">
        <v>47.921328000000003</v>
      </c>
      <c r="AS53">
        <v>29.844338</v>
      </c>
      <c r="AT53">
        <v>14.465876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2656.1217160000006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662.46794699999998</v>
      </c>
      <c r="L54">
        <v>629.02704200000005</v>
      </c>
      <c r="M54">
        <v>88.743200000000002</v>
      </c>
      <c r="N54">
        <v>113.943375</v>
      </c>
      <c r="O54">
        <v>119.287862</v>
      </c>
      <c r="P54">
        <v>121.141702</v>
      </c>
      <c r="Q54">
        <v>19.828317999999999</v>
      </c>
      <c r="R54">
        <v>40.889490000000002</v>
      </c>
      <c r="S54">
        <v>25.45589</v>
      </c>
      <c r="T54">
        <v>0</v>
      </c>
      <c r="U54">
        <v>403.94554199999999</v>
      </c>
      <c r="V54">
        <v>13.74555</v>
      </c>
      <c r="W54">
        <v>33.567413999999999</v>
      </c>
      <c r="X54">
        <v>142.29357099999999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27.226800000000001</v>
      </c>
      <c r="AF54">
        <v>8.5598600000000005</v>
      </c>
      <c r="AG54">
        <v>17.101199999999999</v>
      </c>
      <c r="AH54">
        <v>0</v>
      </c>
      <c r="AI54">
        <v>0</v>
      </c>
      <c r="AJ54">
        <v>0</v>
      </c>
      <c r="AK54">
        <v>49.207911000000003</v>
      </c>
      <c r="AL54">
        <v>33.625956000000002</v>
      </c>
      <c r="AM54">
        <v>0</v>
      </c>
      <c r="AN54">
        <v>0.64584799999999998</v>
      </c>
      <c r="AO54">
        <v>0</v>
      </c>
      <c r="AP54">
        <v>1.977044</v>
      </c>
      <c r="AQ54">
        <v>0</v>
      </c>
      <c r="AR54">
        <v>47.921328000000003</v>
      </c>
      <c r="AS54">
        <v>29.844338</v>
      </c>
      <c r="AT54">
        <v>14.465876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2644.9130640000003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662.46794699999998</v>
      </c>
      <c r="L55">
        <v>540.90186200000005</v>
      </c>
      <c r="M55">
        <v>88.743200000000002</v>
      </c>
      <c r="N55">
        <v>113.943375</v>
      </c>
      <c r="O55">
        <v>119.287862</v>
      </c>
      <c r="P55">
        <v>121.141702</v>
      </c>
      <c r="Q55">
        <v>19.828317999999999</v>
      </c>
      <c r="R55">
        <v>40.889490000000002</v>
      </c>
      <c r="S55">
        <v>25.45589</v>
      </c>
      <c r="T55">
        <v>0</v>
      </c>
      <c r="U55">
        <v>403.94554199999999</v>
      </c>
      <c r="V55">
        <v>13.74555</v>
      </c>
      <c r="W55">
        <v>33.567413999999999</v>
      </c>
      <c r="X55">
        <v>142.29357099999999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27.226800000000001</v>
      </c>
      <c r="AF55">
        <v>8.5598600000000005</v>
      </c>
      <c r="AG55">
        <v>17.101199999999999</v>
      </c>
      <c r="AH55">
        <v>21.923428999999999</v>
      </c>
      <c r="AI55">
        <v>0</v>
      </c>
      <c r="AJ55">
        <v>0</v>
      </c>
      <c r="AK55">
        <v>49.207911000000003</v>
      </c>
      <c r="AL55">
        <v>33.625956000000002</v>
      </c>
      <c r="AM55">
        <v>0</v>
      </c>
      <c r="AN55">
        <v>0.64584799999999998</v>
      </c>
      <c r="AO55">
        <v>0</v>
      </c>
      <c r="AP55">
        <v>1.977044</v>
      </c>
      <c r="AQ55">
        <v>0</v>
      </c>
      <c r="AR55">
        <v>47.921328000000003</v>
      </c>
      <c r="AS55">
        <v>29.844338</v>
      </c>
      <c r="AT55">
        <v>14.465876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2578.7113130000002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662.46794699999998</v>
      </c>
      <c r="L56">
        <v>540.90186200000005</v>
      </c>
      <c r="M56">
        <v>88.743200000000002</v>
      </c>
      <c r="N56">
        <v>113.943375</v>
      </c>
      <c r="O56">
        <v>119.287862</v>
      </c>
      <c r="P56">
        <v>121.141702</v>
      </c>
      <c r="Q56">
        <v>19.828317999999999</v>
      </c>
      <c r="R56">
        <v>40.889490000000002</v>
      </c>
      <c r="S56">
        <v>25.45589</v>
      </c>
      <c r="T56">
        <v>0</v>
      </c>
      <c r="U56">
        <v>403.94554199999999</v>
      </c>
      <c r="V56">
        <v>13.74555</v>
      </c>
      <c r="W56">
        <v>33.567413999999999</v>
      </c>
      <c r="X56">
        <v>142.29357099999999</v>
      </c>
      <c r="Y56">
        <v>0</v>
      </c>
      <c r="Z56">
        <v>6.3217949999999998</v>
      </c>
      <c r="AA56">
        <v>0</v>
      </c>
      <c r="AB56">
        <v>0</v>
      </c>
      <c r="AC56">
        <v>0</v>
      </c>
      <c r="AD56">
        <v>0</v>
      </c>
      <c r="AE56">
        <v>27.226800000000001</v>
      </c>
      <c r="AF56">
        <v>8.5598600000000005</v>
      </c>
      <c r="AG56">
        <v>17.101199999999999</v>
      </c>
      <c r="AH56">
        <v>45.125723999999998</v>
      </c>
      <c r="AI56">
        <v>0</v>
      </c>
      <c r="AJ56">
        <v>0</v>
      </c>
      <c r="AK56">
        <v>49.207911000000003</v>
      </c>
      <c r="AL56">
        <v>33.625956000000002</v>
      </c>
      <c r="AM56">
        <v>0</v>
      </c>
      <c r="AN56">
        <v>0.64584799999999998</v>
      </c>
      <c r="AO56">
        <v>0</v>
      </c>
      <c r="AP56">
        <v>1.977044</v>
      </c>
      <c r="AQ56">
        <v>0</v>
      </c>
      <c r="AR56">
        <v>47.921328000000003</v>
      </c>
      <c r="AS56">
        <v>29.844338</v>
      </c>
      <c r="AT56">
        <v>14.465876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2608.2354030000001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662.46794699999998</v>
      </c>
      <c r="L57">
        <v>540.90186200000005</v>
      </c>
      <c r="M57">
        <v>88.743200000000002</v>
      </c>
      <c r="N57">
        <v>113.943375</v>
      </c>
      <c r="O57">
        <v>119.287862</v>
      </c>
      <c r="P57">
        <v>121.141702</v>
      </c>
      <c r="Q57">
        <v>19.828317999999999</v>
      </c>
      <c r="R57">
        <v>40.889490000000002</v>
      </c>
      <c r="S57">
        <v>25.45589</v>
      </c>
      <c r="T57">
        <v>0</v>
      </c>
      <c r="U57">
        <v>403.94554199999999</v>
      </c>
      <c r="V57">
        <v>13.74555</v>
      </c>
      <c r="W57">
        <v>33.567413999999999</v>
      </c>
      <c r="X57">
        <v>142.29357099999999</v>
      </c>
      <c r="Y57">
        <v>0</v>
      </c>
      <c r="Z57">
        <v>6.3217949999999998</v>
      </c>
      <c r="AA57">
        <v>0</v>
      </c>
      <c r="AB57">
        <v>0</v>
      </c>
      <c r="AC57">
        <v>0</v>
      </c>
      <c r="AD57">
        <v>0</v>
      </c>
      <c r="AE57">
        <v>27.226800000000001</v>
      </c>
      <c r="AF57">
        <v>8.5598600000000005</v>
      </c>
      <c r="AG57">
        <v>17.101199999999999</v>
      </c>
      <c r="AH57">
        <v>45.125723999999998</v>
      </c>
      <c r="AI57">
        <v>0</v>
      </c>
      <c r="AJ57">
        <v>0</v>
      </c>
      <c r="AK57">
        <v>49.207911000000003</v>
      </c>
      <c r="AL57">
        <v>33.625956000000002</v>
      </c>
      <c r="AM57">
        <v>0</v>
      </c>
      <c r="AN57">
        <v>0.64584799999999998</v>
      </c>
      <c r="AO57">
        <v>0</v>
      </c>
      <c r="AP57">
        <v>1.977044</v>
      </c>
      <c r="AQ57">
        <v>0</v>
      </c>
      <c r="AR57">
        <v>47.921328000000003</v>
      </c>
      <c r="AS57">
        <v>29.844338</v>
      </c>
      <c r="AT57">
        <v>13.416871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2607.1863979999998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662.46794699999998</v>
      </c>
      <c r="L58">
        <v>540.90186200000005</v>
      </c>
      <c r="M58">
        <v>88.743200000000002</v>
      </c>
      <c r="N58">
        <v>113.943375</v>
      </c>
      <c r="O58">
        <v>119.287862</v>
      </c>
      <c r="P58">
        <v>121.141702</v>
      </c>
      <c r="Q58">
        <v>19.828317999999999</v>
      </c>
      <c r="R58">
        <v>40.889490000000002</v>
      </c>
      <c r="S58">
        <v>25.45589</v>
      </c>
      <c r="T58">
        <v>0</v>
      </c>
      <c r="U58">
        <v>403.94554199999999</v>
      </c>
      <c r="V58">
        <v>13.74555</v>
      </c>
      <c r="W58">
        <v>33.567413999999999</v>
      </c>
      <c r="X58">
        <v>142.29357099999999</v>
      </c>
      <c r="Y58">
        <v>0</v>
      </c>
      <c r="Z58">
        <v>6.3217949999999998</v>
      </c>
      <c r="AA58">
        <v>0</v>
      </c>
      <c r="AB58">
        <v>0</v>
      </c>
      <c r="AC58">
        <v>0</v>
      </c>
      <c r="AD58">
        <v>0</v>
      </c>
      <c r="AE58">
        <v>27.226800000000001</v>
      </c>
      <c r="AF58">
        <v>8.5598600000000005</v>
      </c>
      <c r="AG58">
        <v>17.101199999999999</v>
      </c>
      <c r="AH58">
        <v>45.125723999999998</v>
      </c>
      <c r="AI58">
        <v>0</v>
      </c>
      <c r="AJ58">
        <v>0</v>
      </c>
      <c r="AK58">
        <v>49.207911000000003</v>
      </c>
      <c r="AL58">
        <v>33.625956000000002</v>
      </c>
      <c r="AM58">
        <v>5.0918150000000004</v>
      </c>
      <c r="AN58">
        <v>0.64584799999999998</v>
      </c>
      <c r="AO58">
        <v>0</v>
      </c>
      <c r="AP58">
        <v>1.977044</v>
      </c>
      <c r="AQ58">
        <v>9.4193189999999998</v>
      </c>
      <c r="AR58">
        <v>47.921328000000003</v>
      </c>
      <c r="AS58">
        <v>29.844338</v>
      </c>
      <c r="AT58">
        <v>12.290994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2620.5716550000002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662.46794699999998</v>
      </c>
      <c r="L59">
        <v>540.90186200000005</v>
      </c>
      <c r="M59">
        <v>88.743200000000002</v>
      </c>
      <c r="N59">
        <v>113.943375</v>
      </c>
      <c r="O59">
        <v>119.287862</v>
      </c>
      <c r="P59">
        <v>121.141702</v>
      </c>
      <c r="Q59">
        <v>19.828317999999999</v>
      </c>
      <c r="R59">
        <v>40.889490000000002</v>
      </c>
      <c r="S59">
        <v>25.45589</v>
      </c>
      <c r="T59">
        <v>0</v>
      </c>
      <c r="U59">
        <v>403.94554199999999</v>
      </c>
      <c r="V59">
        <v>13.74555</v>
      </c>
      <c r="W59">
        <v>33.567413999999999</v>
      </c>
      <c r="X59">
        <v>142.29357099999999</v>
      </c>
      <c r="Y59">
        <v>0</v>
      </c>
      <c r="Z59">
        <v>6.3217949999999998</v>
      </c>
      <c r="AA59">
        <v>13.552013000000001</v>
      </c>
      <c r="AB59">
        <v>0</v>
      </c>
      <c r="AC59">
        <v>0</v>
      </c>
      <c r="AD59">
        <v>0</v>
      </c>
      <c r="AE59">
        <v>27.226800000000001</v>
      </c>
      <c r="AF59">
        <v>8.5598600000000005</v>
      </c>
      <c r="AG59">
        <v>17.101199999999999</v>
      </c>
      <c r="AH59">
        <v>45.125723999999998</v>
      </c>
      <c r="AI59">
        <v>0</v>
      </c>
      <c r="AJ59">
        <v>0</v>
      </c>
      <c r="AK59">
        <v>49.207911000000003</v>
      </c>
      <c r="AL59">
        <v>33.625956000000002</v>
      </c>
      <c r="AM59">
        <v>5.0918150000000004</v>
      </c>
      <c r="AN59">
        <v>0.64584799999999998</v>
      </c>
      <c r="AO59">
        <v>0</v>
      </c>
      <c r="AP59">
        <v>1.977044</v>
      </c>
      <c r="AQ59">
        <v>10.148557</v>
      </c>
      <c r="AR59">
        <v>47.921328000000003</v>
      </c>
      <c r="AS59">
        <v>30.493127999999999</v>
      </c>
      <c r="AT59">
        <v>13.594265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2636.8049670000005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662.46794699999998</v>
      </c>
      <c r="L60">
        <v>540.90186200000005</v>
      </c>
      <c r="M60">
        <v>88.743200000000002</v>
      </c>
      <c r="N60">
        <v>113.943375</v>
      </c>
      <c r="O60">
        <v>119.287862</v>
      </c>
      <c r="P60">
        <v>121.141702</v>
      </c>
      <c r="Q60">
        <v>19.828317999999999</v>
      </c>
      <c r="R60">
        <v>40.889490000000002</v>
      </c>
      <c r="S60">
        <v>25.45589</v>
      </c>
      <c r="T60">
        <v>0</v>
      </c>
      <c r="U60">
        <v>403.94554199999999</v>
      </c>
      <c r="V60">
        <v>13.74555</v>
      </c>
      <c r="W60">
        <v>33.567413999999999</v>
      </c>
      <c r="X60">
        <v>142.29357099999999</v>
      </c>
      <c r="Y60">
        <v>0</v>
      </c>
      <c r="Z60">
        <v>12.643591000000001</v>
      </c>
      <c r="AA60">
        <v>27.052206999999999</v>
      </c>
      <c r="AB60">
        <v>0</v>
      </c>
      <c r="AC60">
        <v>9.3352439999999994</v>
      </c>
      <c r="AD60">
        <v>0</v>
      </c>
      <c r="AE60">
        <v>27.226800000000001</v>
      </c>
      <c r="AF60">
        <v>8.5598600000000005</v>
      </c>
      <c r="AG60">
        <v>17.101199999999999</v>
      </c>
      <c r="AH60">
        <v>63.943334</v>
      </c>
      <c r="AI60">
        <v>0</v>
      </c>
      <c r="AJ60">
        <v>0</v>
      </c>
      <c r="AK60">
        <v>49.207911000000003</v>
      </c>
      <c r="AL60">
        <v>33.625956000000002</v>
      </c>
      <c r="AM60">
        <v>5.0918150000000004</v>
      </c>
      <c r="AN60">
        <v>0.64584799999999998</v>
      </c>
      <c r="AO60">
        <v>0</v>
      </c>
      <c r="AP60">
        <v>1.977044</v>
      </c>
      <c r="AQ60">
        <v>20.297113</v>
      </c>
      <c r="AR60">
        <v>47.921328000000003</v>
      </c>
      <c r="AS60">
        <v>30.493127999999999</v>
      </c>
      <c r="AT60">
        <v>14.465876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2695.7999780000009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662.46794699999998</v>
      </c>
      <c r="L61">
        <v>540.90186200000005</v>
      </c>
      <c r="M61">
        <v>88.743200000000002</v>
      </c>
      <c r="N61">
        <v>113.943375</v>
      </c>
      <c r="O61">
        <v>119.287862</v>
      </c>
      <c r="P61">
        <v>121.141702</v>
      </c>
      <c r="Q61">
        <v>19.828317999999999</v>
      </c>
      <c r="R61">
        <v>40.889490000000002</v>
      </c>
      <c r="S61">
        <v>25.45589</v>
      </c>
      <c r="T61">
        <v>0</v>
      </c>
      <c r="U61">
        <v>403.94554199999999</v>
      </c>
      <c r="V61">
        <v>13.74555</v>
      </c>
      <c r="W61">
        <v>33.567413999999999</v>
      </c>
      <c r="X61">
        <v>142.29357099999999</v>
      </c>
      <c r="Y61">
        <v>0</v>
      </c>
      <c r="Z61">
        <v>12.643591000000001</v>
      </c>
      <c r="AA61">
        <v>27.052206999999999</v>
      </c>
      <c r="AB61">
        <v>12.600956</v>
      </c>
      <c r="AC61">
        <v>18.670489</v>
      </c>
      <c r="AD61">
        <v>0</v>
      </c>
      <c r="AE61">
        <v>27.226800000000001</v>
      </c>
      <c r="AF61">
        <v>8.5598600000000005</v>
      </c>
      <c r="AG61">
        <v>17.101199999999999</v>
      </c>
      <c r="AH61">
        <v>67.688586000000001</v>
      </c>
      <c r="AI61">
        <v>0</v>
      </c>
      <c r="AJ61">
        <v>0</v>
      </c>
      <c r="AK61">
        <v>49.207911000000003</v>
      </c>
      <c r="AL61">
        <v>33.625956000000002</v>
      </c>
      <c r="AM61">
        <v>5.0918150000000004</v>
      </c>
      <c r="AN61">
        <v>0.64584799999999998</v>
      </c>
      <c r="AO61">
        <v>0</v>
      </c>
      <c r="AP61">
        <v>2.2241749999999998</v>
      </c>
      <c r="AQ61">
        <v>30.44567</v>
      </c>
      <c r="AR61">
        <v>47.921328000000003</v>
      </c>
      <c r="AS61">
        <v>30.493127999999999</v>
      </c>
      <c r="AT61">
        <v>14.465876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2731.8771190000011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662.46794699999998</v>
      </c>
      <c r="L62">
        <v>540.90186200000005</v>
      </c>
      <c r="M62">
        <v>88.743200000000002</v>
      </c>
      <c r="N62">
        <v>113.943375</v>
      </c>
      <c r="O62">
        <v>119.287862</v>
      </c>
      <c r="P62">
        <v>121.141702</v>
      </c>
      <c r="Q62">
        <v>19.828317999999999</v>
      </c>
      <c r="R62">
        <v>40.889490000000002</v>
      </c>
      <c r="S62">
        <v>25.45589</v>
      </c>
      <c r="T62">
        <v>0</v>
      </c>
      <c r="U62">
        <v>403.94554199999999</v>
      </c>
      <c r="V62">
        <v>13.74555</v>
      </c>
      <c r="W62">
        <v>33.567413999999999</v>
      </c>
      <c r="X62">
        <v>142.29357099999999</v>
      </c>
      <c r="Y62">
        <v>0</v>
      </c>
      <c r="Z62">
        <v>12.643591000000001</v>
      </c>
      <c r="AA62">
        <v>27.052206999999999</v>
      </c>
      <c r="AB62">
        <v>12.600956</v>
      </c>
      <c r="AC62">
        <v>18.670489</v>
      </c>
      <c r="AD62">
        <v>0</v>
      </c>
      <c r="AE62">
        <v>27.226800000000001</v>
      </c>
      <c r="AF62">
        <v>8.5598600000000005</v>
      </c>
      <c r="AG62">
        <v>17.101199999999999</v>
      </c>
      <c r="AH62">
        <v>67.688586000000001</v>
      </c>
      <c r="AI62">
        <v>0</v>
      </c>
      <c r="AJ62">
        <v>0</v>
      </c>
      <c r="AK62">
        <v>49.207911000000003</v>
      </c>
      <c r="AL62">
        <v>33.625956000000002</v>
      </c>
      <c r="AM62">
        <v>5.0918150000000004</v>
      </c>
      <c r="AN62">
        <v>0.64584799999999998</v>
      </c>
      <c r="AO62">
        <v>0</v>
      </c>
      <c r="AP62">
        <v>2.2241749999999998</v>
      </c>
      <c r="AQ62">
        <v>30.44567</v>
      </c>
      <c r="AR62">
        <v>47.921328000000003</v>
      </c>
      <c r="AS62">
        <v>30.493127999999999</v>
      </c>
      <c r="AT62">
        <v>14.465876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2731.8771190000011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662.46794699999998</v>
      </c>
      <c r="L63">
        <v>540.90186200000005</v>
      </c>
      <c r="M63">
        <v>88.743200000000002</v>
      </c>
      <c r="N63">
        <v>113.943375</v>
      </c>
      <c r="O63">
        <v>119.287862</v>
      </c>
      <c r="P63">
        <v>121.141702</v>
      </c>
      <c r="Q63">
        <v>19.828317999999999</v>
      </c>
      <c r="R63">
        <v>40.889490000000002</v>
      </c>
      <c r="S63">
        <v>25.45589</v>
      </c>
      <c r="T63">
        <v>0</v>
      </c>
      <c r="U63">
        <v>403.94554199999999</v>
      </c>
      <c r="V63">
        <v>13.74555</v>
      </c>
      <c r="W63">
        <v>33.567413999999999</v>
      </c>
      <c r="X63">
        <v>142.29357099999999</v>
      </c>
      <c r="Y63">
        <v>0</v>
      </c>
      <c r="Z63">
        <v>12.643591000000001</v>
      </c>
      <c r="AA63">
        <v>27.052206999999999</v>
      </c>
      <c r="AB63">
        <v>12.600956</v>
      </c>
      <c r="AC63">
        <v>18.670489</v>
      </c>
      <c r="AD63">
        <v>0</v>
      </c>
      <c r="AE63">
        <v>27.226800000000001</v>
      </c>
      <c r="AF63">
        <v>8.5598600000000005</v>
      </c>
      <c r="AG63">
        <v>17.101199999999999</v>
      </c>
      <c r="AH63">
        <v>67.688586000000001</v>
      </c>
      <c r="AI63">
        <v>0</v>
      </c>
      <c r="AJ63">
        <v>0</v>
      </c>
      <c r="AK63">
        <v>49.207911000000003</v>
      </c>
      <c r="AL63">
        <v>33.625956000000002</v>
      </c>
      <c r="AM63">
        <v>5.0918150000000004</v>
      </c>
      <c r="AN63">
        <v>0.64584799999999998</v>
      </c>
      <c r="AO63">
        <v>0</v>
      </c>
      <c r="AP63">
        <v>2.2241749999999998</v>
      </c>
      <c r="AQ63">
        <v>30.44567</v>
      </c>
      <c r="AR63">
        <v>47.921328000000003</v>
      </c>
      <c r="AS63">
        <v>30.493127999999999</v>
      </c>
      <c r="AT63">
        <v>14.465876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2731.8771190000011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662.46794699999998</v>
      </c>
      <c r="L64">
        <v>540.90186200000005</v>
      </c>
      <c r="M64">
        <v>88.743200000000002</v>
      </c>
      <c r="N64">
        <v>113.943375</v>
      </c>
      <c r="O64">
        <v>119.287862</v>
      </c>
      <c r="P64">
        <v>121.141702</v>
      </c>
      <c r="Q64">
        <v>19.828317999999999</v>
      </c>
      <c r="R64">
        <v>40.889490000000002</v>
      </c>
      <c r="S64">
        <v>25.45589</v>
      </c>
      <c r="T64">
        <v>0</v>
      </c>
      <c r="U64">
        <v>403.94554199999999</v>
      </c>
      <c r="V64">
        <v>13.74555</v>
      </c>
      <c r="W64">
        <v>33.567413999999999</v>
      </c>
      <c r="X64">
        <v>142.29357099999999</v>
      </c>
      <c r="Y64">
        <v>0</v>
      </c>
      <c r="Z64">
        <v>6.3217949999999998</v>
      </c>
      <c r="AA64">
        <v>27.052206999999999</v>
      </c>
      <c r="AB64">
        <v>25.330492</v>
      </c>
      <c r="AC64">
        <v>18.670489</v>
      </c>
      <c r="AD64">
        <v>0</v>
      </c>
      <c r="AE64">
        <v>27.226800000000001</v>
      </c>
      <c r="AF64">
        <v>8.5598600000000005</v>
      </c>
      <c r="AG64">
        <v>17.101199999999999</v>
      </c>
      <c r="AH64">
        <v>67.688586000000001</v>
      </c>
      <c r="AI64">
        <v>0</v>
      </c>
      <c r="AJ64">
        <v>0</v>
      </c>
      <c r="AK64">
        <v>49.207911000000003</v>
      </c>
      <c r="AL64">
        <v>33.625956000000002</v>
      </c>
      <c r="AM64">
        <v>5.0918150000000004</v>
      </c>
      <c r="AN64">
        <v>0.64584799999999998</v>
      </c>
      <c r="AO64">
        <v>0</v>
      </c>
      <c r="AP64">
        <v>2.2241749999999998</v>
      </c>
      <c r="AQ64">
        <v>30.44567</v>
      </c>
      <c r="AR64">
        <v>47.921328000000003</v>
      </c>
      <c r="AS64">
        <v>30.493127999999999</v>
      </c>
      <c r="AT64">
        <v>14.465876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2738.2848590000008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662.46794699999998</v>
      </c>
      <c r="L65">
        <v>540.90186200000005</v>
      </c>
      <c r="M65">
        <v>88.743200000000002</v>
      </c>
      <c r="N65">
        <v>113.943375</v>
      </c>
      <c r="O65">
        <v>119.287862</v>
      </c>
      <c r="P65">
        <v>121.141702</v>
      </c>
      <c r="Q65">
        <v>19.828317999999999</v>
      </c>
      <c r="R65">
        <v>40.889490000000002</v>
      </c>
      <c r="S65">
        <v>25.45589</v>
      </c>
      <c r="T65">
        <v>0</v>
      </c>
      <c r="U65">
        <v>403.94554199999999</v>
      </c>
      <c r="V65">
        <v>13.74555</v>
      </c>
      <c r="W65">
        <v>33.567413999999999</v>
      </c>
      <c r="X65">
        <v>142.29357099999999</v>
      </c>
      <c r="Y65">
        <v>0</v>
      </c>
      <c r="Z65">
        <v>6.3217949999999998</v>
      </c>
      <c r="AA65">
        <v>27.052206999999999</v>
      </c>
      <c r="AB65">
        <v>25.330492</v>
      </c>
      <c r="AC65">
        <v>18.670489</v>
      </c>
      <c r="AD65">
        <v>0</v>
      </c>
      <c r="AE65">
        <v>27.226800000000001</v>
      </c>
      <c r="AF65">
        <v>8.5598600000000005</v>
      </c>
      <c r="AG65">
        <v>17.101199999999999</v>
      </c>
      <c r="AH65">
        <v>65.404895999999994</v>
      </c>
      <c r="AI65">
        <v>0</v>
      </c>
      <c r="AJ65">
        <v>0</v>
      </c>
      <c r="AK65">
        <v>49.207911000000003</v>
      </c>
      <c r="AL65">
        <v>20.175574000000001</v>
      </c>
      <c r="AM65">
        <v>5.0918150000000004</v>
      </c>
      <c r="AN65">
        <v>0.64584799999999998</v>
      </c>
      <c r="AO65">
        <v>0</v>
      </c>
      <c r="AP65">
        <v>2.2241749999999998</v>
      </c>
      <c r="AQ65">
        <v>30.44567</v>
      </c>
      <c r="AR65">
        <v>47.921328000000003</v>
      </c>
      <c r="AS65">
        <v>29.844338</v>
      </c>
      <c r="AT65">
        <v>14.465876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2721.9019970000004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662.46794699999998</v>
      </c>
      <c r="L66">
        <v>540.90186200000005</v>
      </c>
      <c r="M66">
        <v>88.743200000000002</v>
      </c>
      <c r="N66">
        <v>113.943375</v>
      </c>
      <c r="O66">
        <v>119.287862</v>
      </c>
      <c r="P66">
        <v>121.141702</v>
      </c>
      <c r="Q66">
        <v>19.828317999999999</v>
      </c>
      <c r="R66">
        <v>40.889490000000002</v>
      </c>
      <c r="S66">
        <v>25.45589</v>
      </c>
      <c r="T66">
        <v>0</v>
      </c>
      <c r="U66">
        <v>403.94554199999999</v>
      </c>
      <c r="V66">
        <v>13.74555</v>
      </c>
      <c r="W66">
        <v>33.567413999999999</v>
      </c>
      <c r="X66">
        <v>142.29357099999999</v>
      </c>
      <c r="Y66">
        <v>0</v>
      </c>
      <c r="Z66">
        <v>6.3217949999999998</v>
      </c>
      <c r="AA66">
        <v>27.052206999999999</v>
      </c>
      <c r="AB66">
        <v>25.330492</v>
      </c>
      <c r="AC66">
        <v>18.670489</v>
      </c>
      <c r="AD66">
        <v>0</v>
      </c>
      <c r="AE66">
        <v>27.226800000000001</v>
      </c>
      <c r="AF66">
        <v>8.5598600000000005</v>
      </c>
      <c r="AG66">
        <v>17.101199999999999</v>
      </c>
      <c r="AH66">
        <v>44.851680999999999</v>
      </c>
      <c r="AI66">
        <v>0</v>
      </c>
      <c r="AJ66">
        <v>0</v>
      </c>
      <c r="AK66">
        <v>49.207911000000003</v>
      </c>
      <c r="AL66">
        <v>20.175574000000001</v>
      </c>
      <c r="AM66">
        <v>5.0918150000000004</v>
      </c>
      <c r="AN66">
        <v>0.64584799999999998</v>
      </c>
      <c r="AO66">
        <v>0</v>
      </c>
      <c r="AP66">
        <v>2.2241749999999998</v>
      </c>
      <c r="AQ66">
        <v>30.44567</v>
      </c>
      <c r="AR66">
        <v>47.921328000000003</v>
      </c>
      <c r="AS66">
        <v>29.844338</v>
      </c>
      <c r="AT66">
        <v>14.465876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2701.3487820000005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662.46794699999998</v>
      </c>
      <c r="L67">
        <v>540.90186200000005</v>
      </c>
      <c r="M67">
        <v>88.743200000000002</v>
      </c>
      <c r="N67">
        <v>113.943375</v>
      </c>
      <c r="O67">
        <v>119.287862</v>
      </c>
      <c r="P67">
        <v>121.141702</v>
      </c>
      <c r="Q67">
        <v>19.828317999999999</v>
      </c>
      <c r="R67">
        <v>40.889490000000002</v>
      </c>
      <c r="S67">
        <v>25.45589</v>
      </c>
      <c r="T67">
        <v>0</v>
      </c>
      <c r="U67">
        <v>403.94554199999999</v>
      </c>
      <c r="V67">
        <v>13.74555</v>
      </c>
      <c r="W67">
        <v>33.567413999999999</v>
      </c>
      <c r="X67">
        <v>142.29357099999999</v>
      </c>
      <c r="Y67">
        <v>0</v>
      </c>
      <c r="Z67">
        <v>6.3217949999999998</v>
      </c>
      <c r="AA67">
        <v>24.385088</v>
      </c>
      <c r="AB67">
        <v>12.600956</v>
      </c>
      <c r="AC67">
        <v>18.670489</v>
      </c>
      <c r="AD67">
        <v>0</v>
      </c>
      <c r="AE67">
        <v>40.840198999999998</v>
      </c>
      <c r="AF67">
        <v>8.5598600000000005</v>
      </c>
      <c r="AG67">
        <v>17.101199999999999</v>
      </c>
      <c r="AH67">
        <v>43.846857999999997</v>
      </c>
      <c r="AI67">
        <v>0</v>
      </c>
      <c r="AJ67">
        <v>0</v>
      </c>
      <c r="AK67">
        <v>49.207911000000003</v>
      </c>
      <c r="AL67">
        <v>20.175574000000001</v>
      </c>
      <c r="AM67">
        <v>5.0918150000000004</v>
      </c>
      <c r="AN67">
        <v>0.64584799999999998</v>
      </c>
      <c r="AO67">
        <v>0</v>
      </c>
      <c r="AP67">
        <v>2.2241749999999998</v>
      </c>
      <c r="AQ67">
        <v>30.44567</v>
      </c>
      <c r="AR67">
        <v>47.921328000000003</v>
      </c>
      <c r="AS67">
        <v>30.493127999999999</v>
      </c>
      <c r="AT67">
        <v>14.465876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2699.2094930000007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662.46794699999998</v>
      </c>
      <c r="L68">
        <v>540.90186200000005</v>
      </c>
      <c r="M68">
        <v>88.743200000000002</v>
      </c>
      <c r="N68">
        <v>113.943375</v>
      </c>
      <c r="O68">
        <v>119.287862</v>
      </c>
      <c r="P68">
        <v>121.141702</v>
      </c>
      <c r="Q68">
        <v>19.828317999999999</v>
      </c>
      <c r="R68">
        <v>40.889490000000002</v>
      </c>
      <c r="S68">
        <v>25.45589</v>
      </c>
      <c r="T68">
        <v>0</v>
      </c>
      <c r="U68">
        <v>403.94554199999999</v>
      </c>
      <c r="V68">
        <v>13.74555</v>
      </c>
      <c r="W68">
        <v>33.567413999999999</v>
      </c>
      <c r="X68">
        <v>142.29357099999999</v>
      </c>
      <c r="Y68">
        <v>0</v>
      </c>
      <c r="Z68">
        <v>6.3217949999999998</v>
      </c>
      <c r="AA68">
        <v>24.385088</v>
      </c>
      <c r="AB68">
        <v>12.600956</v>
      </c>
      <c r="AC68">
        <v>9.3352439999999994</v>
      </c>
      <c r="AD68">
        <v>0</v>
      </c>
      <c r="AE68">
        <v>40.840198999999998</v>
      </c>
      <c r="AF68">
        <v>8.5598600000000005</v>
      </c>
      <c r="AG68">
        <v>17.101199999999999</v>
      </c>
      <c r="AH68">
        <v>44.851680999999999</v>
      </c>
      <c r="AI68">
        <v>0</v>
      </c>
      <c r="AJ68">
        <v>0</v>
      </c>
      <c r="AK68">
        <v>49.207911000000003</v>
      </c>
      <c r="AL68">
        <v>20.175574000000001</v>
      </c>
      <c r="AM68">
        <v>5.0918150000000004</v>
      </c>
      <c r="AN68">
        <v>0.64584799999999998</v>
      </c>
      <c r="AO68">
        <v>0</v>
      </c>
      <c r="AP68">
        <v>2.2241749999999998</v>
      </c>
      <c r="AQ68">
        <v>30.44567</v>
      </c>
      <c r="AR68">
        <v>47.921328000000003</v>
      </c>
      <c r="AS68">
        <v>30.493127999999999</v>
      </c>
      <c r="AT68">
        <v>14.465876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2690.8790710000007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662.46794699999998</v>
      </c>
      <c r="L69">
        <v>540.90186200000005</v>
      </c>
      <c r="M69">
        <v>88.743200000000002</v>
      </c>
      <c r="N69">
        <v>113.943375</v>
      </c>
      <c r="O69">
        <v>119.287862</v>
      </c>
      <c r="P69">
        <v>121.141702</v>
      </c>
      <c r="Q69">
        <v>19.828317999999999</v>
      </c>
      <c r="R69">
        <v>40.889490000000002</v>
      </c>
      <c r="S69">
        <v>25.45589</v>
      </c>
      <c r="T69">
        <v>0</v>
      </c>
      <c r="U69">
        <v>403.94554199999999</v>
      </c>
      <c r="V69">
        <v>13.74555</v>
      </c>
      <c r="W69">
        <v>33.567413999999999</v>
      </c>
      <c r="X69">
        <v>142.29357099999999</v>
      </c>
      <c r="Y69">
        <v>0</v>
      </c>
      <c r="Z69">
        <v>6.3217949999999998</v>
      </c>
      <c r="AA69">
        <v>24.385088</v>
      </c>
      <c r="AB69">
        <v>12.600956</v>
      </c>
      <c r="AC69">
        <v>9.3352439999999994</v>
      </c>
      <c r="AD69">
        <v>0</v>
      </c>
      <c r="AE69">
        <v>40.840198999999998</v>
      </c>
      <c r="AF69">
        <v>8.5598600000000005</v>
      </c>
      <c r="AG69">
        <v>17.101199999999999</v>
      </c>
      <c r="AH69">
        <v>44.851680999999999</v>
      </c>
      <c r="AI69">
        <v>0</v>
      </c>
      <c r="AJ69">
        <v>0</v>
      </c>
      <c r="AK69">
        <v>49.207911000000003</v>
      </c>
      <c r="AL69">
        <v>20.175574000000001</v>
      </c>
      <c r="AM69">
        <v>5.0918150000000004</v>
      </c>
      <c r="AN69">
        <v>0.64584799999999998</v>
      </c>
      <c r="AO69">
        <v>0</v>
      </c>
      <c r="AP69">
        <v>7.5374809999999997</v>
      </c>
      <c r="AQ69">
        <v>30.44567</v>
      </c>
      <c r="AR69">
        <v>47.921328000000003</v>
      </c>
      <c r="AS69">
        <v>30.493127999999999</v>
      </c>
      <c r="AT69">
        <v>14.465876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2696.1923770000008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662.46794699999998</v>
      </c>
      <c r="L70">
        <v>540.90186200000005</v>
      </c>
      <c r="M70">
        <v>88.743200000000002</v>
      </c>
      <c r="N70">
        <v>113.943375</v>
      </c>
      <c r="O70">
        <v>119.287862</v>
      </c>
      <c r="P70">
        <v>121.141702</v>
      </c>
      <c r="Q70">
        <v>19.828317999999999</v>
      </c>
      <c r="R70">
        <v>40.889490000000002</v>
      </c>
      <c r="S70">
        <v>25.45589</v>
      </c>
      <c r="T70">
        <v>0</v>
      </c>
      <c r="U70">
        <v>403.94554199999999</v>
      </c>
      <c r="V70">
        <v>13.74555</v>
      </c>
      <c r="W70">
        <v>33.567413999999999</v>
      </c>
      <c r="X70">
        <v>142.29357099999999</v>
      </c>
      <c r="Y70">
        <v>0</v>
      </c>
      <c r="Z70">
        <v>6.3217949999999998</v>
      </c>
      <c r="AA70">
        <v>12.192544</v>
      </c>
      <c r="AB70">
        <v>12.600956</v>
      </c>
      <c r="AC70">
        <v>9.3352439999999994</v>
      </c>
      <c r="AD70">
        <v>0</v>
      </c>
      <c r="AE70">
        <v>40.840198999999998</v>
      </c>
      <c r="AF70">
        <v>8.5598600000000005</v>
      </c>
      <c r="AG70">
        <v>17.101199999999999</v>
      </c>
      <c r="AH70">
        <v>44.851680999999999</v>
      </c>
      <c r="AI70">
        <v>0</v>
      </c>
      <c r="AJ70">
        <v>0</v>
      </c>
      <c r="AK70">
        <v>49.207911000000003</v>
      </c>
      <c r="AL70">
        <v>20.175574000000001</v>
      </c>
      <c r="AM70">
        <v>5.0918150000000004</v>
      </c>
      <c r="AN70">
        <v>0.64584799999999998</v>
      </c>
      <c r="AO70">
        <v>0</v>
      </c>
      <c r="AP70">
        <v>7.5374809999999997</v>
      </c>
      <c r="AQ70">
        <v>30.44567</v>
      </c>
      <c r="AR70">
        <v>47.921328000000003</v>
      </c>
      <c r="AS70">
        <v>30.493127999999999</v>
      </c>
      <c r="AT70">
        <v>14.465876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2683.9998330000008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662.46794699999998</v>
      </c>
      <c r="L71">
        <v>540.90186200000005</v>
      </c>
      <c r="M71">
        <v>85.849400000000003</v>
      </c>
      <c r="N71">
        <v>113.943375</v>
      </c>
      <c r="O71">
        <v>119.287862</v>
      </c>
      <c r="P71">
        <v>121.141702</v>
      </c>
      <c r="Q71">
        <v>19.828317999999999</v>
      </c>
      <c r="R71">
        <v>40.889490000000002</v>
      </c>
      <c r="S71">
        <v>25.45589</v>
      </c>
      <c r="T71">
        <v>0</v>
      </c>
      <c r="U71">
        <v>403.94554199999999</v>
      </c>
      <c r="V71">
        <v>13.74555</v>
      </c>
      <c r="W71">
        <v>33.567413999999999</v>
      </c>
      <c r="X71">
        <v>142.29357099999999</v>
      </c>
      <c r="Y71">
        <v>0</v>
      </c>
      <c r="Z71">
        <v>6.3217949999999998</v>
      </c>
      <c r="AA71">
        <v>12.192544</v>
      </c>
      <c r="AB71">
        <v>12.600956</v>
      </c>
      <c r="AC71">
        <v>9.3352439999999994</v>
      </c>
      <c r="AD71">
        <v>0</v>
      </c>
      <c r="AE71">
        <v>40.840198999999998</v>
      </c>
      <c r="AF71">
        <v>8.5598600000000005</v>
      </c>
      <c r="AG71">
        <v>17.101199999999999</v>
      </c>
      <c r="AH71">
        <v>44.851680999999999</v>
      </c>
      <c r="AI71">
        <v>0</v>
      </c>
      <c r="AJ71">
        <v>0</v>
      </c>
      <c r="AK71">
        <v>49.207911000000003</v>
      </c>
      <c r="AL71">
        <v>20.175574000000001</v>
      </c>
      <c r="AM71">
        <v>6.943384</v>
      </c>
      <c r="AN71">
        <v>0.64584799999999998</v>
      </c>
      <c r="AO71">
        <v>0</v>
      </c>
      <c r="AP71">
        <v>7.5374809999999997</v>
      </c>
      <c r="AQ71">
        <v>30.44567</v>
      </c>
      <c r="AR71">
        <v>47.921328000000003</v>
      </c>
      <c r="AS71">
        <v>30.493127999999999</v>
      </c>
      <c r="AT71">
        <v>14.198506999999999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2682.6902330000007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662.46794699999998</v>
      </c>
      <c r="L72">
        <v>540.90186200000005</v>
      </c>
      <c r="M72">
        <v>85.849400000000003</v>
      </c>
      <c r="N72">
        <v>113.943375</v>
      </c>
      <c r="O72">
        <v>119.287862</v>
      </c>
      <c r="P72">
        <v>121.141702</v>
      </c>
      <c r="Q72">
        <v>19.828317999999999</v>
      </c>
      <c r="R72">
        <v>40.889490000000002</v>
      </c>
      <c r="S72">
        <v>25.45589</v>
      </c>
      <c r="T72">
        <v>0</v>
      </c>
      <c r="U72">
        <v>403.94554199999999</v>
      </c>
      <c r="V72">
        <v>13.74555</v>
      </c>
      <c r="W72">
        <v>33.567413999999999</v>
      </c>
      <c r="X72">
        <v>142.29357099999999</v>
      </c>
      <c r="Y72">
        <v>0</v>
      </c>
      <c r="Z72">
        <v>6.3217949999999998</v>
      </c>
      <c r="AA72">
        <v>12.192544</v>
      </c>
      <c r="AB72">
        <v>12.600956</v>
      </c>
      <c r="AC72">
        <v>9.3352439999999994</v>
      </c>
      <c r="AD72">
        <v>8.7922329999999995</v>
      </c>
      <c r="AE72">
        <v>40.840198999999998</v>
      </c>
      <c r="AF72">
        <v>8.5598600000000005</v>
      </c>
      <c r="AG72">
        <v>17.101199999999999</v>
      </c>
      <c r="AH72">
        <v>44.851680999999999</v>
      </c>
      <c r="AI72">
        <v>0</v>
      </c>
      <c r="AJ72">
        <v>0</v>
      </c>
      <c r="AK72">
        <v>49.207911000000003</v>
      </c>
      <c r="AL72">
        <v>20.175574000000001</v>
      </c>
      <c r="AM72">
        <v>10.183629</v>
      </c>
      <c r="AN72">
        <v>0.64584799999999998</v>
      </c>
      <c r="AO72">
        <v>0</v>
      </c>
      <c r="AP72">
        <v>2.2241749999999998</v>
      </c>
      <c r="AQ72">
        <v>30.44567</v>
      </c>
      <c r="AR72">
        <v>47.921328000000003</v>
      </c>
      <c r="AS72">
        <v>30.493127999999999</v>
      </c>
      <c r="AT72">
        <v>14.465876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2689.6767740000009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662.46794699999998</v>
      </c>
      <c r="L73">
        <v>540.90186200000005</v>
      </c>
      <c r="M73">
        <v>85.849400000000003</v>
      </c>
      <c r="N73">
        <v>113.943375</v>
      </c>
      <c r="O73">
        <v>119.287862</v>
      </c>
      <c r="P73">
        <v>121.141702</v>
      </c>
      <c r="Q73">
        <v>19.828317999999999</v>
      </c>
      <c r="R73">
        <v>40.889490000000002</v>
      </c>
      <c r="S73">
        <v>25.45589</v>
      </c>
      <c r="T73">
        <v>0</v>
      </c>
      <c r="U73">
        <v>403.94554199999999</v>
      </c>
      <c r="V73">
        <v>13.74555</v>
      </c>
      <c r="W73">
        <v>33.567413999999999</v>
      </c>
      <c r="X73">
        <v>142.29357099999999</v>
      </c>
      <c r="Y73">
        <v>0</v>
      </c>
      <c r="Z73">
        <v>6.3217949999999998</v>
      </c>
      <c r="AA73">
        <v>12.192544</v>
      </c>
      <c r="AB73">
        <v>12.600956</v>
      </c>
      <c r="AC73">
        <v>9.3352439999999994</v>
      </c>
      <c r="AD73">
        <v>8.7922329999999995</v>
      </c>
      <c r="AE73">
        <v>40.840198999999998</v>
      </c>
      <c r="AF73">
        <v>8.5598600000000005</v>
      </c>
      <c r="AG73">
        <v>17.101199999999999</v>
      </c>
      <c r="AH73">
        <v>44.851680999999999</v>
      </c>
      <c r="AI73">
        <v>0</v>
      </c>
      <c r="AJ73">
        <v>0</v>
      </c>
      <c r="AK73">
        <v>49.207911000000003</v>
      </c>
      <c r="AL73">
        <v>20.175574000000001</v>
      </c>
      <c r="AM73">
        <v>10.183629</v>
      </c>
      <c r="AN73">
        <v>0.64584799999999998</v>
      </c>
      <c r="AO73">
        <v>0</v>
      </c>
      <c r="AP73">
        <v>2.2241749999999998</v>
      </c>
      <c r="AQ73">
        <v>30.44567</v>
      </c>
      <c r="AR73">
        <v>47.921328000000003</v>
      </c>
      <c r="AS73">
        <v>30.36337</v>
      </c>
      <c r="AT73">
        <v>14.465876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2689.5470160000009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662.46794699999998</v>
      </c>
      <c r="L74">
        <v>540.90186200000005</v>
      </c>
      <c r="M74">
        <v>85.849400000000003</v>
      </c>
      <c r="N74">
        <v>113.943375</v>
      </c>
      <c r="O74">
        <v>119.287862</v>
      </c>
      <c r="P74">
        <v>121.141702</v>
      </c>
      <c r="Q74">
        <v>19.828317999999999</v>
      </c>
      <c r="R74">
        <v>40.889490000000002</v>
      </c>
      <c r="S74">
        <v>25.45589</v>
      </c>
      <c r="T74">
        <v>0</v>
      </c>
      <c r="U74">
        <v>403.94554199999999</v>
      </c>
      <c r="V74">
        <v>13.74555</v>
      </c>
      <c r="W74">
        <v>33.567413999999999</v>
      </c>
      <c r="X74">
        <v>142.29357099999999</v>
      </c>
      <c r="Y74">
        <v>0</v>
      </c>
      <c r="Z74">
        <v>6.3217949999999998</v>
      </c>
      <c r="AA74">
        <v>12.192544</v>
      </c>
      <c r="AB74">
        <v>12.600956</v>
      </c>
      <c r="AC74">
        <v>9.3352439999999994</v>
      </c>
      <c r="AD74">
        <v>8.7922329999999995</v>
      </c>
      <c r="AE74">
        <v>40.840198999999998</v>
      </c>
      <c r="AF74">
        <v>8.5598600000000005</v>
      </c>
      <c r="AG74">
        <v>17.101199999999999</v>
      </c>
      <c r="AH74">
        <v>44.851680999999999</v>
      </c>
      <c r="AI74">
        <v>0</v>
      </c>
      <c r="AJ74">
        <v>0</v>
      </c>
      <c r="AK74">
        <v>49.207911000000003</v>
      </c>
      <c r="AL74">
        <v>20.175574000000001</v>
      </c>
      <c r="AM74">
        <v>10.183629</v>
      </c>
      <c r="AN74">
        <v>0.64584799999999998</v>
      </c>
      <c r="AO74">
        <v>0</v>
      </c>
      <c r="AP74">
        <v>2.2241749999999998</v>
      </c>
      <c r="AQ74">
        <v>30.44567</v>
      </c>
      <c r="AR74">
        <v>47.921328000000003</v>
      </c>
      <c r="AS74">
        <v>30.36337</v>
      </c>
      <c r="AT74">
        <v>14.465876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2689.5470160000009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662.46794699999998</v>
      </c>
      <c r="L75">
        <v>540.90186200000005</v>
      </c>
      <c r="M75">
        <v>85.849400000000003</v>
      </c>
      <c r="N75">
        <v>113.943375</v>
      </c>
      <c r="O75">
        <v>119.287862</v>
      </c>
      <c r="P75">
        <v>121.141702</v>
      </c>
      <c r="Q75">
        <v>19.828317999999999</v>
      </c>
      <c r="R75">
        <v>40.889490000000002</v>
      </c>
      <c r="S75">
        <v>25.45589</v>
      </c>
      <c r="T75">
        <v>0</v>
      </c>
      <c r="U75">
        <v>403.94554199999999</v>
      </c>
      <c r="V75">
        <v>13.74555</v>
      </c>
      <c r="W75">
        <v>33.567413999999999</v>
      </c>
      <c r="X75">
        <v>142.29357099999999</v>
      </c>
      <c r="Y75">
        <v>0</v>
      </c>
      <c r="Z75">
        <v>6.3217949999999998</v>
      </c>
      <c r="AA75">
        <v>13.488002</v>
      </c>
      <c r="AB75">
        <v>12.600956</v>
      </c>
      <c r="AC75">
        <v>9.3352439999999994</v>
      </c>
      <c r="AD75">
        <v>8.7922329999999995</v>
      </c>
      <c r="AE75">
        <v>47.686501999999997</v>
      </c>
      <c r="AF75">
        <v>8.5598600000000005</v>
      </c>
      <c r="AG75">
        <v>17.101199999999999</v>
      </c>
      <c r="AH75">
        <v>43.846857999999997</v>
      </c>
      <c r="AI75">
        <v>0</v>
      </c>
      <c r="AJ75">
        <v>0</v>
      </c>
      <c r="AK75">
        <v>49.207911000000003</v>
      </c>
      <c r="AL75">
        <v>20.175574000000001</v>
      </c>
      <c r="AM75">
        <v>10.183629</v>
      </c>
      <c r="AN75">
        <v>0.64584799999999998</v>
      </c>
      <c r="AO75">
        <v>0</v>
      </c>
      <c r="AP75">
        <v>2.2241749999999998</v>
      </c>
      <c r="AQ75">
        <v>30.44567</v>
      </c>
      <c r="AR75">
        <v>47.921328000000003</v>
      </c>
      <c r="AS75">
        <v>30.36337</v>
      </c>
      <c r="AT75">
        <v>14.465876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2696.6839540000005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662.46794699999998</v>
      </c>
      <c r="L76">
        <v>540.90186200000005</v>
      </c>
      <c r="M76">
        <v>85.849400000000003</v>
      </c>
      <c r="N76">
        <v>113.943375</v>
      </c>
      <c r="O76">
        <v>119.287862</v>
      </c>
      <c r="P76">
        <v>121.141702</v>
      </c>
      <c r="Q76">
        <v>19.828317999999999</v>
      </c>
      <c r="R76">
        <v>40.889490000000002</v>
      </c>
      <c r="S76">
        <v>25.45589</v>
      </c>
      <c r="T76">
        <v>0</v>
      </c>
      <c r="U76">
        <v>403.94554199999999</v>
      </c>
      <c r="V76">
        <v>13.74555</v>
      </c>
      <c r="W76">
        <v>33.567413999999999</v>
      </c>
      <c r="X76">
        <v>142.29357099999999</v>
      </c>
      <c r="Y76">
        <v>0</v>
      </c>
      <c r="Z76">
        <v>6.3217949999999998</v>
      </c>
      <c r="AA76">
        <v>24.385088</v>
      </c>
      <c r="AB76">
        <v>38.111462000000003</v>
      </c>
      <c r="AC76">
        <v>18.670489</v>
      </c>
      <c r="AD76">
        <v>8.7922329999999995</v>
      </c>
      <c r="AE76">
        <v>47.686501999999997</v>
      </c>
      <c r="AF76">
        <v>8.5598600000000005</v>
      </c>
      <c r="AG76">
        <v>17.101199999999999</v>
      </c>
      <c r="AH76">
        <v>67.688586000000001</v>
      </c>
      <c r="AI76">
        <v>0</v>
      </c>
      <c r="AJ76">
        <v>0</v>
      </c>
      <c r="AK76">
        <v>49.207911000000003</v>
      </c>
      <c r="AL76">
        <v>20.175574000000001</v>
      </c>
      <c r="AM76">
        <v>10.183629</v>
      </c>
      <c r="AN76">
        <v>0.64584799999999998</v>
      </c>
      <c r="AO76">
        <v>0</v>
      </c>
      <c r="AP76">
        <v>2.2241749999999998</v>
      </c>
      <c r="AQ76">
        <v>30.44567</v>
      </c>
      <c r="AR76">
        <v>47.921328000000003</v>
      </c>
      <c r="AS76">
        <v>30.36337</v>
      </c>
      <c r="AT76">
        <v>14.465876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2766.2685190000007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662.46794699999998</v>
      </c>
      <c r="L77">
        <v>540.90186200000005</v>
      </c>
      <c r="M77">
        <v>85.849400000000003</v>
      </c>
      <c r="N77">
        <v>113.943375</v>
      </c>
      <c r="O77">
        <v>119.287862</v>
      </c>
      <c r="P77">
        <v>121.141702</v>
      </c>
      <c r="Q77">
        <v>19.828317999999999</v>
      </c>
      <c r="R77">
        <v>40.889490000000002</v>
      </c>
      <c r="S77">
        <v>25.45589</v>
      </c>
      <c r="T77">
        <v>0</v>
      </c>
      <c r="U77">
        <v>403.94554199999999</v>
      </c>
      <c r="V77">
        <v>13.74555</v>
      </c>
      <c r="W77">
        <v>33.567413999999999</v>
      </c>
      <c r="X77">
        <v>142.29357099999999</v>
      </c>
      <c r="Y77">
        <v>0</v>
      </c>
      <c r="Z77">
        <v>6.3217949999999998</v>
      </c>
      <c r="AA77">
        <v>36.577632000000001</v>
      </c>
      <c r="AB77">
        <v>38.111462000000003</v>
      </c>
      <c r="AC77">
        <v>18.670489</v>
      </c>
      <c r="AD77">
        <v>15.290839</v>
      </c>
      <c r="AE77">
        <v>47.686501999999997</v>
      </c>
      <c r="AF77">
        <v>8.5598600000000005</v>
      </c>
      <c r="AG77">
        <v>17.101199999999999</v>
      </c>
      <c r="AH77">
        <v>90.251448999999994</v>
      </c>
      <c r="AI77">
        <v>2.4558719999999998</v>
      </c>
      <c r="AJ77">
        <v>0</v>
      </c>
      <c r="AK77">
        <v>49.207911000000003</v>
      </c>
      <c r="AL77">
        <v>20.175574000000001</v>
      </c>
      <c r="AM77">
        <v>10.183629</v>
      </c>
      <c r="AN77">
        <v>0.64584799999999998</v>
      </c>
      <c r="AO77">
        <v>0</v>
      </c>
      <c r="AP77">
        <v>2.2241749999999998</v>
      </c>
      <c r="AQ77">
        <v>30.44567</v>
      </c>
      <c r="AR77">
        <v>47.921328000000003</v>
      </c>
      <c r="AS77">
        <v>30.233612000000001</v>
      </c>
      <c r="AT77">
        <v>14.465876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2809.8486459999999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662.46794699999998</v>
      </c>
      <c r="L78">
        <v>540.90186200000005</v>
      </c>
      <c r="M78">
        <v>85.849400000000003</v>
      </c>
      <c r="N78">
        <v>113.943375</v>
      </c>
      <c r="O78">
        <v>119.287862</v>
      </c>
      <c r="P78">
        <v>121.141702</v>
      </c>
      <c r="Q78">
        <v>19.828317999999999</v>
      </c>
      <c r="R78">
        <v>40.889490000000002</v>
      </c>
      <c r="S78">
        <v>25.45589</v>
      </c>
      <c r="T78">
        <v>0</v>
      </c>
      <c r="U78">
        <v>403.94554199999999</v>
      </c>
      <c r="V78">
        <v>13.74555</v>
      </c>
      <c r="W78">
        <v>33.567413999999999</v>
      </c>
      <c r="X78">
        <v>142.29357099999999</v>
      </c>
      <c r="Y78">
        <v>0</v>
      </c>
      <c r="Z78">
        <v>12.643591000000001</v>
      </c>
      <c r="AA78">
        <v>36.577632000000001</v>
      </c>
      <c r="AB78">
        <v>38.111462000000003</v>
      </c>
      <c r="AC78">
        <v>28.033985000000001</v>
      </c>
      <c r="AD78">
        <v>17.584465000000002</v>
      </c>
      <c r="AE78">
        <v>47.686501999999997</v>
      </c>
      <c r="AF78">
        <v>17.119720999999998</v>
      </c>
      <c r="AG78">
        <v>17.101199999999999</v>
      </c>
      <c r="AH78">
        <v>112.814311</v>
      </c>
      <c r="AI78">
        <v>7.3676149999999998</v>
      </c>
      <c r="AJ78">
        <v>0</v>
      </c>
      <c r="AK78">
        <v>49.207911000000003</v>
      </c>
      <c r="AL78">
        <v>20.175574000000001</v>
      </c>
      <c r="AM78">
        <v>15.275444</v>
      </c>
      <c r="AN78">
        <v>0.64584799999999998</v>
      </c>
      <c r="AO78">
        <v>0</v>
      </c>
      <c r="AP78">
        <v>2.2241749999999998</v>
      </c>
      <c r="AQ78">
        <v>30.44567</v>
      </c>
      <c r="AR78">
        <v>47.921328000000003</v>
      </c>
      <c r="AS78">
        <v>30.233612000000001</v>
      </c>
      <c r="AT78">
        <v>14.238837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2868.7268060000001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662.46794699999998</v>
      </c>
      <c r="L79">
        <v>540.90186200000005</v>
      </c>
      <c r="M79">
        <v>85.849400000000003</v>
      </c>
      <c r="N79">
        <v>113.943375</v>
      </c>
      <c r="O79">
        <v>119.287862</v>
      </c>
      <c r="P79">
        <v>121.141702</v>
      </c>
      <c r="Q79">
        <v>19.828317999999999</v>
      </c>
      <c r="R79">
        <v>40.889490000000002</v>
      </c>
      <c r="S79">
        <v>25.45589</v>
      </c>
      <c r="T79">
        <v>0</v>
      </c>
      <c r="U79">
        <v>403.94554199999999</v>
      </c>
      <c r="V79">
        <v>13.74555</v>
      </c>
      <c r="W79">
        <v>33.567413999999999</v>
      </c>
      <c r="X79">
        <v>142.29357099999999</v>
      </c>
      <c r="Y79">
        <v>0</v>
      </c>
      <c r="Z79">
        <v>18.965385999999999</v>
      </c>
      <c r="AA79">
        <v>40.656038000000002</v>
      </c>
      <c r="AB79">
        <v>38.111462000000003</v>
      </c>
      <c r="AC79">
        <v>28.033985000000001</v>
      </c>
      <c r="AD79">
        <v>26.437861000000002</v>
      </c>
      <c r="AE79">
        <v>47.686501999999997</v>
      </c>
      <c r="AF79">
        <v>28.532868000000001</v>
      </c>
      <c r="AG79">
        <v>17.101199999999999</v>
      </c>
      <c r="AH79">
        <v>135.377173</v>
      </c>
      <c r="AI79">
        <v>31.926331000000001</v>
      </c>
      <c r="AJ79">
        <v>0</v>
      </c>
      <c r="AK79">
        <v>49.207911000000003</v>
      </c>
      <c r="AL79">
        <v>33.625956000000002</v>
      </c>
      <c r="AM79">
        <v>15.275444</v>
      </c>
      <c r="AN79">
        <v>0.64584799999999998</v>
      </c>
      <c r="AO79">
        <v>0</v>
      </c>
      <c r="AP79">
        <v>2.2241749999999998</v>
      </c>
      <c r="AQ79">
        <v>30.44567</v>
      </c>
      <c r="AR79">
        <v>47.921328000000003</v>
      </c>
      <c r="AS79">
        <v>30.233612000000001</v>
      </c>
      <c r="AT79">
        <v>14.465876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2960.1925489999999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662.46794699999998</v>
      </c>
      <c r="L80">
        <v>540.90186200000005</v>
      </c>
      <c r="M80">
        <v>85.849400000000003</v>
      </c>
      <c r="N80">
        <v>113.943375</v>
      </c>
      <c r="O80">
        <v>119.287862</v>
      </c>
      <c r="P80">
        <v>121.141702</v>
      </c>
      <c r="Q80">
        <v>19.828317999999999</v>
      </c>
      <c r="R80">
        <v>40.889490000000002</v>
      </c>
      <c r="S80">
        <v>25.45589</v>
      </c>
      <c r="T80">
        <v>0</v>
      </c>
      <c r="U80">
        <v>403.94554199999999</v>
      </c>
      <c r="V80">
        <v>13.74555</v>
      </c>
      <c r="W80">
        <v>33.567413999999999</v>
      </c>
      <c r="X80">
        <v>142.29357099999999</v>
      </c>
      <c r="Y80">
        <v>0</v>
      </c>
      <c r="Z80">
        <v>18.965385999999999</v>
      </c>
      <c r="AA80">
        <v>40.656038000000002</v>
      </c>
      <c r="AB80">
        <v>38.111462000000003</v>
      </c>
      <c r="AC80">
        <v>28.033985000000001</v>
      </c>
      <c r="AD80">
        <v>26.437861000000002</v>
      </c>
      <c r="AE80">
        <v>47.686501999999997</v>
      </c>
      <c r="AF80">
        <v>28.532868000000001</v>
      </c>
      <c r="AG80">
        <v>17.101199999999999</v>
      </c>
      <c r="AH80">
        <v>135.377173</v>
      </c>
      <c r="AI80">
        <v>31.926331000000001</v>
      </c>
      <c r="AJ80">
        <v>0</v>
      </c>
      <c r="AK80">
        <v>49.207911000000003</v>
      </c>
      <c r="AL80">
        <v>44.834608000000003</v>
      </c>
      <c r="AM80">
        <v>15.275444</v>
      </c>
      <c r="AN80">
        <v>0.64584799999999998</v>
      </c>
      <c r="AO80">
        <v>0</v>
      </c>
      <c r="AP80">
        <v>2.2241749999999998</v>
      </c>
      <c r="AQ80">
        <v>30.44567</v>
      </c>
      <c r="AR80">
        <v>47.921328000000003</v>
      </c>
      <c r="AS80">
        <v>30.233612000000001</v>
      </c>
      <c r="AT80">
        <v>14.465876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2971.4012010000001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662.46794699999998</v>
      </c>
      <c r="L81">
        <v>540.90186200000005</v>
      </c>
      <c r="M81">
        <v>85.849400000000003</v>
      </c>
      <c r="N81">
        <v>113.943375</v>
      </c>
      <c r="O81">
        <v>119.287862</v>
      </c>
      <c r="P81">
        <v>121.141702</v>
      </c>
      <c r="Q81">
        <v>19.828317999999999</v>
      </c>
      <c r="R81">
        <v>40.889490000000002</v>
      </c>
      <c r="S81">
        <v>25.45589</v>
      </c>
      <c r="T81">
        <v>0</v>
      </c>
      <c r="U81">
        <v>403.94554199999999</v>
      </c>
      <c r="V81">
        <v>13.74555</v>
      </c>
      <c r="W81">
        <v>33.567413999999999</v>
      </c>
      <c r="X81">
        <v>142.29357099999999</v>
      </c>
      <c r="Y81">
        <v>0</v>
      </c>
      <c r="Z81">
        <v>18.965385999999999</v>
      </c>
      <c r="AA81">
        <v>40.656038000000002</v>
      </c>
      <c r="AB81">
        <v>38.111462000000003</v>
      </c>
      <c r="AC81">
        <v>28.033985000000001</v>
      </c>
      <c r="AD81">
        <v>26.437861000000002</v>
      </c>
      <c r="AE81">
        <v>47.686501999999997</v>
      </c>
      <c r="AF81">
        <v>28.532868000000001</v>
      </c>
      <c r="AG81">
        <v>17.101199999999999</v>
      </c>
      <c r="AH81">
        <v>135.377173</v>
      </c>
      <c r="AI81">
        <v>47.889496000000001</v>
      </c>
      <c r="AJ81">
        <v>0</v>
      </c>
      <c r="AK81">
        <v>49.207911000000003</v>
      </c>
      <c r="AL81">
        <v>44.834608000000003</v>
      </c>
      <c r="AM81">
        <v>15.275444</v>
      </c>
      <c r="AN81">
        <v>0.64584799999999998</v>
      </c>
      <c r="AO81">
        <v>0</v>
      </c>
      <c r="AP81">
        <v>2.2241749999999998</v>
      </c>
      <c r="AQ81">
        <v>30.44567</v>
      </c>
      <c r="AR81">
        <v>47.921328000000003</v>
      </c>
      <c r="AS81">
        <v>30.233612000000001</v>
      </c>
      <c r="AT81">
        <v>14.465876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2987.3643659999998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662.46794699999998</v>
      </c>
      <c r="L82">
        <v>540.90186200000005</v>
      </c>
      <c r="M82">
        <v>85.849400000000003</v>
      </c>
      <c r="N82">
        <v>113.943375</v>
      </c>
      <c r="O82">
        <v>119.287862</v>
      </c>
      <c r="P82">
        <v>121.141702</v>
      </c>
      <c r="Q82">
        <v>19.828317999999999</v>
      </c>
      <c r="R82">
        <v>40.889490000000002</v>
      </c>
      <c r="S82">
        <v>25.45589</v>
      </c>
      <c r="T82">
        <v>0</v>
      </c>
      <c r="U82">
        <v>403.94554199999999</v>
      </c>
      <c r="V82">
        <v>13.74555</v>
      </c>
      <c r="W82">
        <v>33.567413999999999</v>
      </c>
      <c r="X82">
        <v>142.29357099999999</v>
      </c>
      <c r="Y82">
        <v>0</v>
      </c>
      <c r="Z82">
        <v>18.965385999999999</v>
      </c>
      <c r="AA82">
        <v>40.656038000000002</v>
      </c>
      <c r="AB82">
        <v>38.111462000000003</v>
      </c>
      <c r="AC82">
        <v>28.033985000000001</v>
      </c>
      <c r="AD82">
        <v>26.437861000000002</v>
      </c>
      <c r="AE82">
        <v>47.686501999999997</v>
      </c>
      <c r="AF82">
        <v>28.532868000000001</v>
      </c>
      <c r="AG82">
        <v>17.101199999999999</v>
      </c>
      <c r="AH82">
        <v>135.377173</v>
      </c>
      <c r="AI82">
        <v>47.889496000000001</v>
      </c>
      <c r="AJ82">
        <v>0</v>
      </c>
      <c r="AK82">
        <v>49.207911000000003</v>
      </c>
      <c r="AL82">
        <v>44.834608000000003</v>
      </c>
      <c r="AM82">
        <v>15.275444</v>
      </c>
      <c r="AN82">
        <v>0.64584799999999998</v>
      </c>
      <c r="AO82">
        <v>0</v>
      </c>
      <c r="AP82">
        <v>2.2241749999999998</v>
      </c>
      <c r="AQ82">
        <v>30.44567</v>
      </c>
      <c r="AR82">
        <v>47.921328000000003</v>
      </c>
      <c r="AS82">
        <v>30.233612000000001</v>
      </c>
      <c r="AT82">
        <v>14.465876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2987.3643659999998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662.46794699999998</v>
      </c>
      <c r="L83">
        <v>540.90186200000005</v>
      </c>
      <c r="M83">
        <v>88.743200000000002</v>
      </c>
      <c r="N83">
        <v>113.943375</v>
      </c>
      <c r="O83">
        <v>119.287862</v>
      </c>
      <c r="P83">
        <v>121.141702</v>
      </c>
      <c r="Q83">
        <v>19.828317999999999</v>
      </c>
      <c r="R83">
        <v>40.889490000000002</v>
      </c>
      <c r="S83">
        <v>25.45589</v>
      </c>
      <c r="T83">
        <v>0</v>
      </c>
      <c r="U83">
        <v>403.94554199999999</v>
      </c>
      <c r="V83">
        <v>13.74555</v>
      </c>
      <c r="W83">
        <v>33.567413999999999</v>
      </c>
      <c r="X83">
        <v>142.29357099999999</v>
      </c>
      <c r="Y83">
        <v>0</v>
      </c>
      <c r="Z83">
        <v>18.965385999999999</v>
      </c>
      <c r="AA83">
        <v>40.656038000000002</v>
      </c>
      <c r="AB83">
        <v>38.111462000000003</v>
      </c>
      <c r="AC83">
        <v>28.033985000000001</v>
      </c>
      <c r="AD83">
        <v>26.437861000000002</v>
      </c>
      <c r="AE83">
        <v>47.686501999999997</v>
      </c>
      <c r="AF83">
        <v>28.532868000000001</v>
      </c>
      <c r="AG83">
        <v>17.101199999999999</v>
      </c>
      <c r="AH83">
        <v>135.377173</v>
      </c>
      <c r="AI83">
        <v>47.889496000000001</v>
      </c>
      <c r="AJ83">
        <v>0</v>
      </c>
      <c r="AK83">
        <v>49.207911000000003</v>
      </c>
      <c r="AL83">
        <v>44.834608000000003</v>
      </c>
      <c r="AM83">
        <v>15.275444</v>
      </c>
      <c r="AN83">
        <v>0.64584799999999998</v>
      </c>
      <c r="AO83">
        <v>0</v>
      </c>
      <c r="AP83">
        <v>2.2241749999999998</v>
      </c>
      <c r="AQ83">
        <v>30.44567</v>
      </c>
      <c r="AR83">
        <v>47.921328000000003</v>
      </c>
      <c r="AS83">
        <v>30.233612000000001</v>
      </c>
      <c r="AT83">
        <v>14.465876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2990.2581659999996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662.46794699999998</v>
      </c>
      <c r="L84">
        <v>540.90186200000005</v>
      </c>
      <c r="M84">
        <v>88.743200000000002</v>
      </c>
      <c r="N84">
        <v>113.943375</v>
      </c>
      <c r="O84">
        <v>119.287862</v>
      </c>
      <c r="P84">
        <v>121.141702</v>
      </c>
      <c r="Q84">
        <v>19.828317999999999</v>
      </c>
      <c r="R84">
        <v>40.889490000000002</v>
      </c>
      <c r="S84">
        <v>25.45589</v>
      </c>
      <c r="T84">
        <v>0</v>
      </c>
      <c r="U84">
        <v>403.94554199999999</v>
      </c>
      <c r="V84">
        <v>13.74555</v>
      </c>
      <c r="W84">
        <v>33.567413999999999</v>
      </c>
      <c r="X84">
        <v>142.29357099999999</v>
      </c>
      <c r="Y84">
        <v>0</v>
      </c>
      <c r="Z84">
        <v>18.965385999999999</v>
      </c>
      <c r="AA84">
        <v>39.016140999999998</v>
      </c>
      <c r="AB84">
        <v>38.111462000000003</v>
      </c>
      <c r="AC84">
        <v>28.033985000000001</v>
      </c>
      <c r="AD84">
        <v>26.437861000000002</v>
      </c>
      <c r="AE84">
        <v>47.686501999999997</v>
      </c>
      <c r="AF84">
        <v>28.532868000000001</v>
      </c>
      <c r="AG84">
        <v>17.101199999999999</v>
      </c>
      <c r="AH84">
        <v>135.377173</v>
      </c>
      <c r="AI84">
        <v>31.926331000000001</v>
      </c>
      <c r="AJ84">
        <v>0</v>
      </c>
      <c r="AK84">
        <v>49.207911000000003</v>
      </c>
      <c r="AL84">
        <v>44.834608000000003</v>
      </c>
      <c r="AM84">
        <v>15.275444</v>
      </c>
      <c r="AN84">
        <v>0.64584799999999998</v>
      </c>
      <c r="AO84">
        <v>0</v>
      </c>
      <c r="AP84">
        <v>2.2241749999999998</v>
      </c>
      <c r="AQ84">
        <v>30.44567</v>
      </c>
      <c r="AR84">
        <v>47.921328000000003</v>
      </c>
      <c r="AS84">
        <v>30.233612000000001</v>
      </c>
      <c r="AT84">
        <v>14.465876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2972.6551039999999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662.46794699999998</v>
      </c>
      <c r="L85">
        <v>540.89954599999999</v>
      </c>
      <c r="M85">
        <v>88.743200000000002</v>
      </c>
      <c r="N85">
        <v>113.943375</v>
      </c>
      <c r="O85">
        <v>119.287862</v>
      </c>
      <c r="P85">
        <v>121.141702</v>
      </c>
      <c r="Q85">
        <v>19.828317999999999</v>
      </c>
      <c r="R85">
        <v>40.889490000000002</v>
      </c>
      <c r="S85">
        <v>25.45589</v>
      </c>
      <c r="T85">
        <v>0</v>
      </c>
      <c r="U85">
        <v>403.94554199999999</v>
      </c>
      <c r="V85">
        <v>13.74555</v>
      </c>
      <c r="W85">
        <v>33.567413999999999</v>
      </c>
      <c r="X85">
        <v>142.29357099999999</v>
      </c>
      <c r="Y85">
        <v>0</v>
      </c>
      <c r="Z85">
        <v>18.965385999999999</v>
      </c>
      <c r="AA85">
        <v>38.101700000000001</v>
      </c>
      <c r="AB85">
        <v>38.111462000000003</v>
      </c>
      <c r="AC85">
        <v>28.033985000000001</v>
      </c>
      <c r="AD85">
        <v>26.437861000000002</v>
      </c>
      <c r="AE85">
        <v>47.686501999999997</v>
      </c>
      <c r="AF85">
        <v>28.532868000000001</v>
      </c>
      <c r="AG85">
        <v>17.101199999999999</v>
      </c>
      <c r="AH85">
        <v>135.377173</v>
      </c>
      <c r="AI85">
        <v>6.1396790000000001</v>
      </c>
      <c r="AJ85">
        <v>0</v>
      </c>
      <c r="AK85">
        <v>49.207911000000003</v>
      </c>
      <c r="AL85">
        <v>44.834608000000003</v>
      </c>
      <c r="AM85">
        <v>15.275444</v>
      </c>
      <c r="AN85">
        <v>0.64584799999999998</v>
      </c>
      <c r="AO85">
        <v>0</v>
      </c>
      <c r="AP85">
        <v>2.2241749999999998</v>
      </c>
      <c r="AQ85">
        <v>30.44567</v>
      </c>
      <c r="AR85">
        <v>47.921328000000003</v>
      </c>
      <c r="AS85">
        <v>30.103853999999998</v>
      </c>
      <c r="AT85">
        <v>13.884153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2945.2402139999995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662.46794699999998</v>
      </c>
      <c r="L86">
        <v>540.89954599999999</v>
      </c>
      <c r="M86">
        <v>88.743200000000002</v>
      </c>
      <c r="N86">
        <v>113.943375</v>
      </c>
      <c r="O86">
        <v>119.287862</v>
      </c>
      <c r="P86">
        <v>121.141702</v>
      </c>
      <c r="Q86">
        <v>19.828317999999999</v>
      </c>
      <c r="R86">
        <v>40.889490000000002</v>
      </c>
      <c r="S86">
        <v>25.45589</v>
      </c>
      <c r="T86">
        <v>0</v>
      </c>
      <c r="U86">
        <v>403.94554199999999</v>
      </c>
      <c r="V86">
        <v>13.74555</v>
      </c>
      <c r="W86">
        <v>33.567413999999999</v>
      </c>
      <c r="X86">
        <v>142.29357099999999</v>
      </c>
      <c r="Y86">
        <v>0</v>
      </c>
      <c r="Z86">
        <v>18.965385999999999</v>
      </c>
      <c r="AA86">
        <v>36.577632000000001</v>
      </c>
      <c r="AB86">
        <v>38.111462000000003</v>
      </c>
      <c r="AC86">
        <v>28.033985000000001</v>
      </c>
      <c r="AD86">
        <v>26.437861000000002</v>
      </c>
      <c r="AE86">
        <v>47.686501999999997</v>
      </c>
      <c r="AF86">
        <v>28.532868000000001</v>
      </c>
      <c r="AG86">
        <v>17.101199999999999</v>
      </c>
      <c r="AH86">
        <v>135.377173</v>
      </c>
      <c r="AI86">
        <v>2.4558719999999998</v>
      </c>
      <c r="AJ86">
        <v>0</v>
      </c>
      <c r="AK86">
        <v>49.207911000000003</v>
      </c>
      <c r="AL86">
        <v>33.625956000000002</v>
      </c>
      <c r="AM86">
        <v>15.275444</v>
      </c>
      <c r="AN86">
        <v>0.64584799999999998</v>
      </c>
      <c r="AO86">
        <v>0</v>
      </c>
      <c r="AP86">
        <v>2.2241749999999998</v>
      </c>
      <c r="AQ86">
        <v>30.44567</v>
      </c>
      <c r="AR86">
        <v>47.921328000000003</v>
      </c>
      <c r="AS86">
        <v>30.103853999999998</v>
      </c>
      <c r="AT86">
        <v>14.465876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2929.4054099999994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662.46794699999998</v>
      </c>
      <c r="L87">
        <v>540.89954599999999</v>
      </c>
      <c r="M87">
        <v>88.743200000000002</v>
      </c>
      <c r="N87">
        <v>113.943375</v>
      </c>
      <c r="O87">
        <v>119.287862</v>
      </c>
      <c r="P87">
        <v>121.141702</v>
      </c>
      <c r="Q87">
        <v>19.828317999999999</v>
      </c>
      <c r="R87">
        <v>40.889490000000002</v>
      </c>
      <c r="S87">
        <v>25.45589</v>
      </c>
      <c r="T87">
        <v>0</v>
      </c>
      <c r="U87">
        <v>403.94554199999999</v>
      </c>
      <c r="V87">
        <v>13.74555</v>
      </c>
      <c r="W87">
        <v>33.567413999999999</v>
      </c>
      <c r="X87">
        <v>142.29357099999999</v>
      </c>
      <c r="Y87">
        <v>0</v>
      </c>
      <c r="Z87">
        <v>6.3663600000000002</v>
      </c>
      <c r="AA87">
        <v>27.052206999999999</v>
      </c>
      <c r="AB87">
        <v>25.330492</v>
      </c>
      <c r="AC87">
        <v>18.670489</v>
      </c>
      <c r="AD87">
        <v>26.437861000000002</v>
      </c>
      <c r="AE87">
        <v>47.686501999999997</v>
      </c>
      <c r="AF87">
        <v>18.070816000000001</v>
      </c>
      <c r="AG87">
        <v>17.101199999999999</v>
      </c>
      <c r="AH87">
        <v>112.814311</v>
      </c>
      <c r="AI87">
        <v>0</v>
      </c>
      <c r="AJ87">
        <v>0</v>
      </c>
      <c r="AK87">
        <v>49.207911000000003</v>
      </c>
      <c r="AL87">
        <v>33.625956000000002</v>
      </c>
      <c r="AM87">
        <v>15.275444</v>
      </c>
      <c r="AN87">
        <v>0.64584799999999998</v>
      </c>
      <c r="AO87">
        <v>0</v>
      </c>
      <c r="AP87">
        <v>2.2241749999999998</v>
      </c>
      <c r="AQ87">
        <v>30.44567</v>
      </c>
      <c r="AR87">
        <v>47.921328000000003</v>
      </c>
      <c r="AS87">
        <v>30.103853999999998</v>
      </c>
      <c r="AT87">
        <v>14.465876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2849.6557070000003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662.46794699999998</v>
      </c>
      <c r="L88">
        <v>540.89954599999999</v>
      </c>
      <c r="M88">
        <v>88.743200000000002</v>
      </c>
      <c r="N88">
        <v>113.943375</v>
      </c>
      <c r="O88">
        <v>119.287862</v>
      </c>
      <c r="P88">
        <v>121.141702</v>
      </c>
      <c r="Q88">
        <v>19.828317999999999</v>
      </c>
      <c r="R88">
        <v>40.889490000000002</v>
      </c>
      <c r="S88">
        <v>25.45589</v>
      </c>
      <c r="T88">
        <v>0</v>
      </c>
      <c r="U88">
        <v>403.94554199999999</v>
      </c>
      <c r="V88">
        <v>13.74555</v>
      </c>
      <c r="W88">
        <v>33.567413999999999</v>
      </c>
      <c r="X88">
        <v>142.29357099999999</v>
      </c>
      <c r="Y88">
        <v>0</v>
      </c>
      <c r="Z88">
        <v>6.3663600000000002</v>
      </c>
      <c r="AA88">
        <v>27.052206999999999</v>
      </c>
      <c r="AB88">
        <v>25.330492</v>
      </c>
      <c r="AC88">
        <v>18.670489</v>
      </c>
      <c r="AD88">
        <v>26.437861000000002</v>
      </c>
      <c r="AE88">
        <v>47.686501999999997</v>
      </c>
      <c r="AF88">
        <v>18.070816000000001</v>
      </c>
      <c r="AG88">
        <v>17.101199999999999</v>
      </c>
      <c r="AH88">
        <v>112.814311</v>
      </c>
      <c r="AI88">
        <v>0</v>
      </c>
      <c r="AJ88">
        <v>0</v>
      </c>
      <c r="AK88">
        <v>49.207911000000003</v>
      </c>
      <c r="AL88">
        <v>33.625956000000002</v>
      </c>
      <c r="AM88">
        <v>15.275444</v>
      </c>
      <c r="AN88">
        <v>0.64584799999999998</v>
      </c>
      <c r="AO88">
        <v>0</v>
      </c>
      <c r="AP88">
        <v>2.2241749999999998</v>
      </c>
      <c r="AQ88">
        <v>30.44567</v>
      </c>
      <c r="AR88">
        <v>47.921328000000003</v>
      </c>
      <c r="AS88">
        <v>30.103853999999998</v>
      </c>
      <c r="AT88">
        <v>14.465876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2849.6557070000003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662.46794699999998</v>
      </c>
      <c r="L89">
        <v>540.89954599999999</v>
      </c>
      <c r="M89">
        <v>88.743200000000002</v>
      </c>
      <c r="N89">
        <v>113.943375</v>
      </c>
      <c r="O89">
        <v>119.287862</v>
      </c>
      <c r="P89">
        <v>121.141702</v>
      </c>
      <c r="Q89">
        <v>19.828317999999999</v>
      </c>
      <c r="R89">
        <v>40.889490000000002</v>
      </c>
      <c r="S89">
        <v>25.45589</v>
      </c>
      <c r="T89">
        <v>0</v>
      </c>
      <c r="U89">
        <v>403.94554199999999</v>
      </c>
      <c r="V89">
        <v>13.74555</v>
      </c>
      <c r="W89">
        <v>33.567413999999999</v>
      </c>
      <c r="X89">
        <v>142.29357099999999</v>
      </c>
      <c r="Y89">
        <v>0</v>
      </c>
      <c r="Z89">
        <v>6.3663600000000002</v>
      </c>
      <c r="AA89">
        <v>27.052206999999999</v>
      </c>
      <c r="AB89">
        <v>25.330492</v>
      </c>
      <c r="AC89">
        <v>18.670489</v>
      </c>
      <c r="AD89">
        <v>26.437861000000002</v>
      </c>
      <c r="AE89">
        <v>47.686501999999997</v>
      </c>
      <c r="AF89">
        <v>18.070816000000001</v>
      </c>
      <c r="AG89">
        <v>17.101199999999999</v>
      </c>
      <c r="AH89">
        <v>112.814311</v>
      </c>
      <c r="AI89">
        <v>0</v>
      </c>
      <c r="AJ89">
        <v>0</v>
      </c>
      <c r="AK89">
        <v>49.207911000000003</v>
      </c>
      <c r="AL89">
        <v>33.625956000000002</v>
      </c>
      <c r="AM89">
        <v>15.275444</v>
      </c>
      <c r="AN89">
        <v>0.64584799999999998</v>
      </c>
      <c r="AO89">
        <v>0</v>
      </c>
      <c r="AP89">
        <v>2.2241749999999998</v>
      </c>
      <c r="AQ89">
        <v>30.44567</v>
      </c>
      <c r="AR89">
        <v>47.921328000000003</v>
      </c>
      <c r="AS89">
        <v>29.844338</v>
      </c>
      <c r="AT89">
        <v>14.465876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2849.3961910000003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662.46794699999998</v>
      </c>
      <c r="L90">
        <v>540.89954599999999</v>
      </c>
      <c r="M90">
        <v>88.743200000000002</v>
      </c>
      <c r="N90">
        <v>113.943375</v>
      </c>
      <c r="O90">
        <v>119.287862</v>
      </c>
      <c r="P90">
        <v>121.141702</v>
      </c>
      <c r="Q90">
        <v>19.828317999999999</v>
      </c>
      <c r="R90">
        <v>40.889490000000002</v>
      </c>
      <c r="S90">
        <v>25.45589</v>
      </c>
      <c r="T90">
        <v>0</v>
      </c>
      <c r="U90">
        <v>403.94554199999999</v>
      </c>
      <c r="V90">
        <v>13.74555</v>
      </c>
      <c r="W90">
        <v>33.567413999999999</v>
      </c>
      <c r="X90">
        <v>142.29357099999999</v>
      </c>
      <c r="Y90">
        <v>0</v>
      </c>
      <c r="Z90">
        <v>6.3663600000000002</v>
      </c>
      <c r="AA90">
        <v>27.052206999999999</v>
      </c>
      <c r="AB90">
        <v>25.330492</v>
      </c>
      <c r="AC90">
        <v>18.670489</v>
      </c>
      <c r="AD90">
        <v>26.437861000000002</v>
      </c>
      <c r="AE90">
        <v>47.686501999999997</v>
      </c>
      <c r="AF90">
        <v>18.070816000000001</v>
      </c>
      <c r="AG90">
        <v>17.101199999999999</v>
      </c>
      <c r="AH90">
        <v>112.814311</v>
      </c>
      <c r="AI90">
        <v>0</v>
      </c>
      <c r="AJ90">
        <v>0</v>
      </c>
      <c r="AK90">
        <v>49.207911000000003</v>
      </c>
      <c r="AL90">
        <v>33.625956000000002</v>
      </c>
      <c r="AM90">
        <v>15.275444</v>
      </c>
      <c r="AN90">
        <v>0.64584799999999998</v>
      </c>
      <c r="AO90">
        <v>0</v>
      </c>
      <c r="AP90">
        <v>2.2241749999999998</v>
      </c>
      <c r="AQ90">
        <v>30.44567</v>
      </c>
      <c r="AR90">
        <v>47.921328000000003</v>
      </c>
      <c r="AS90">
        <v>29.844338</v>
      </c>
      <c r="AT90">
        <v>14.465876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2849.3961910000003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662.46794699999998</v>
      </c>
      <c r="L91">
        <v>540.89954599999999</v>
      </c>
      <c r="M91">
        <v>88.743200000000002</v>
      </c>
      <c r="N91">
        <v>113.943375</v>
      </c>
      <c r="O91">
        <v>119.287862</v>
      </c>
      <c r="P91">
        <v>121.141702</v>
      </c>
      <c r="Q91">
        <v>19.828317999999999</v>
      </c>
      <c r="R91">
        <v>40.889490000000002</v>
      </c>
      <c r="S91">
        <v>25.45589</v>
      </c>
      <c r="T91">
        <v>0</v>
      </c>
      <c r="U91">
        <v>403.94554199999999</v>
      </c>
      <c r="V91">
        <v>13.74555</v>
      </c>
      <c r="W91">
        <v>33.567413999999999</v>
      </c>
      <c r="X91">
        <v>142.29357099999999</v>
      </c>
      <c r="Y91">
        <v>0</v>
      </c>
      <c r="Z91">
        <v>18.965385999999999</v>
      </c>
      <c r="AA91">
        <v>40.656038000000002</v>
      </c>
      <c r="AB91">
        <v>38.111462000000003</v>
      </c>
      <c r="AC91">
        <v>28.033985000000001</v>
      </c>
      <c r="AD91">
        <v>26.437861000000002</v>
      </c>
      <c r="AE91">
        <v>47.686501999999997</v>
      </c>
      <c r="AF91">
        <v>28.532868000000001</v>
      </c>
      <c r="AG91">
        <v>17.101199999999999</v>
      </c>
      <c r="AH91">
        <v>135.377173</v>
      </c>
      <c r="AI91">
        <v>0</v>
      </c>
      <c r="AJ91">
        <v>0</v>
      </c>
      <c r="AK91">
        <v>49.207911000000003</v>
      </c>
      <c r="AL91">
        <v>33.625956000000002</v>
      </c>
      <c r="AM91">
        <v>15.275444</v>
      </c>
      <c r="AN91">
        <v>0.64584799999999998</v>
      </c>
      <c r="AO91">
        <v>0</v>
      </c>
      <c r="AP91">
        <v>2.2241749999999998</v>
      </c>
      <c r="AQ91">
        <v>30.44567</v>
      </c>
      <c r="AR91">
        <v>47.921328000000003</v>
      </c>
      <c r="AS91">
        <v>30.768215999999999</v>
      </c>
      <c r="AT91">
        <v>14.465876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2931.6923059999995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662.46794699999998</v>
      </c>
      <c r="L92">
        <v>540.89954599999999</v>
      </c>
      <c r="M92">
        <v>88.743200000000002</v>
      </c>
      <c r="N92">
        <v>113.943375</v>
      </c>
      <c r="O92">
        <v>119.287862</v>
      </c>
      <c r="P92">
        <v>121.141702</v>
      </c>
      <c r="Q92">
        <v>19.828317999999999</v>
      </c>
      <c r="R92">
        <v>40.889490000000002</v>
      </c>
      <c r="S92">
        <v>25.45589</v>
      </c>
      <c r="T92">
        <v>0</v>
      </c>
      <c r="U92">
        <v>403.94554199999999</v>
      </c>
      <c r="V92">
        <v>13.74555</v>
      </c>
      <c r="W92">
        <v>33.567413999999999</v>
      </c>
      <c r="X92">
        <v>142.29357099999999</v>
      </c>
      <c r="Y92">
        <v>0</v>
      </c>
      <c r="Z92">
        <v>18.965385999999999</v>
      </c>
      <c r="AA92">
        <v>40.656038000000002</v>
      </c>
      <c r="AB92">
        <v>38.111462000000003</v>
      </c>
      <c r="AC92">
        <v>28.033985000000001</v>
      </c>
      <c r="AD92">
        <v>26.437861000000002</v>
      </c>
      <c r="AE92">
        <v>47.686501999999997</v>
      </c>
      <c r="AF92">
        <v>28.532868000000001</v>
      </c>
      <c r="AG92">
        <v>17.101199999999999</v>
      </c>
      <c r="AH92">
        <v>135.377173</v>
      </c>
      <c r="AI92">
        <v>0</v>
      </c>
      <c r="AJ92">
        <v>0</v>
      </c>
      <c r="AK92">
        <v>49.207911000000003</v>
      </c>
      <c r="AL92">
        <v>33.625956000000002</v>
      </c>
      <c r="AM92">
        <v>15.275444</v>
      </c>
      <c r="AN92">
        <v>0.64584799999999998</v>
      </c>
      <c r="AO92">
        <v>0</v>
      </c>
      <c r="AP92">
        <v>2.2241749999999998</v>
      </c>
      <c r="AQ92">
        <v>30.44567</v>
      </c>
      <c r="AR92">
        <v>47.921328000000003</v>
      </c>
      <c r="AS92">
        <v>30.768215999999999</v>
      </c>
      <c r="AT92">
        <v>14.269136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2931.4955659999991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662.46794699999998</v>
      </c>
      <c r="L93">
        <v>540.89954599999999</v>
      </c>
      <c r="M93">
        <v>88.743200000000002</v>
      </c>
      <c r="N93">
        <v>113.943375</v>
      </c>
      <c r="O93">
        <v>119.287862</v>
      </c>
      <c r="P93">
        <v>121.141702</v>
      </c>
      <c r="Q93">
        <v>19.828317999999999</v>
      </c>
      <c r="R93">
        <v>40.889490000000002</v>
      </c>
      <c r="S93">
        <v>25.45589</v>
      </c>
      <c r="T93">
        <v>0</v>
      </c>
      <c r="U93">
        <v>403.94554199999999</v>
      </c>
      <c r="V93">
        <v>13.74555</v>
      </c>
      <c r="W93">
        <v>33.567413999999999</v>
      </c>
      <c r="X93">
        <v>142.29357099999999</v>
      </c>
      <c r="Y93">
        <v>0</v>
      </c>
      <c r="Z93">
        <v>12.73272</v>
      </c>
      <c r="AA93">
        <v>40.656038000000002</v>
      </c>
      <c r="AB93">
        <v>38.111462000000003</v>
      </c>
      <c r="AC93">
        <v>28.033985000000001</v>
      </c>
      <c r="AD93">
        <v>26.437861000000002</v>
      </c>
      <c r="AE93">
        <v>47.686501999999997</v>
      </c>
      <c r="AF93">
        <v>28.532868000000001</v>
      </c>
      <c r="AG93">
        <v>17.101199999999999</v>
      </c>
      <c r="AH93">
        <v>135.377173</v>
      </c>
      <c r="AI93">
        <v>0</v>
      </c>
      <c r="AJ93">
        <v>0</v>
      </c>
      <c r="AK93">
        <v>49.207911000000003</v>
      </c>
      <c r="AL93">
        <v>33.625956000000002</v>
      </c>
      <c r="AM93">
        <v>15.275444</v>
      </c>
      <c r="AN93">
        <v>0.64584799999999998</v>
      </c>
      <c r="AO93">
        <v>0</v>
      </c>
      <c r="AP93">
        <v>2.2241749999999998</v>
      </c>
      <c r="AQ93">
        <v>30.44567</v>
      </c>
      <c r="AR93">
        <v>47.921328000000003</v>
      </c>
      <c r="AS93">
        <v>30.768215999999999</v>
      </c>
      <c r="AT93">
        <v>14.465876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2925.4596399999996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662.46794699999998</v>
      </c>
      <c r="L94">
        <v>540.89954599999999</v>
      </c>
      <c r="M94">
        <v>88.743200000000002</v>
      </c>
      <c r="N94">
        <v>113.943375</v>
      </c>
      <c r="O94">
        <v>119.287862</v>
      </c>
      <c r="P94">
        <v>121.141702</v>
      </c>
      <c r="Q94">
        <v>19.828317999999999</v>
      </c>
      <c r="R94">
        <v>40.889490000000002</v>
      </c>
      <c r="S94">
        <v>25.45589</v>
      </c>
      <c r="T94">
        <v>0</v>
      </c>
      <c r="U94">
        <v>403.94554199999999</v>
      </c>
      <c r="V94">
        <v>13.74555</v>
      </c>
      <c r="W94">
        <v>33.567413999999999</v>
      </c>
      <c r="X94">
        <v>142.29357099999999</v>
      </c>
      <c r="Y94">
        <v>0</v>
      </c>
      <c r="Z94">
        <v>12.73272</v>
      </c>
      <c r="AA94">
        <v>40.656038000000002</v>
      </c>
      <c r="AB94">
        <v>38.111462000000003</v>
      </c>
      <c r="AC94">
        <v>28.033985000000001</v>
      </c>
      <c r="AD94">
        <v>26.437861000000002</v>
      </c>
      <c r="AE94">
        <v>47.686501999999997</v>
      </c>
      <c r="AF94">
        <v>28.532868000000001</v>
      </c>
      <c r="AG94">
        <v>17.101199999999999</v>
      </c>
      <c r="AH94">
        <v>135.377173</v>
      </c>
      <c r="AI94">
        <v>0</v>
      </c>
      <c r="AJ94">
        <v>0</v>
      </c>
      <c r="AK94">
        <v>49.207911000000003</v>
      </c>
      <c r="AL94">
        <v>33.625956000000002</v>
      </c>
      <c r="AM94">
        <v>15.275444</v>
      </c>
      <c r="AN94">
        <v>0.64584799999999998</v>
      </c>
      <c r="AO94">
        <v>0</v>
      </c>
      <c r="AP94">
        <v>2.2241749999999998</v>
      </c>
      <c r="AQ94">
        <v>30.44567</v>
      </c>
      <c r="AR94">
        <v>47.921328000000003</v>
      </c>
      <c r="AS94">
        <v>30.768215999999999</v>
      </c>
      <c r="AT94">
        <v>14.465876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2925.4596399999996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662.46794699999998</v>
      </c>
      <c r="L95">
        <v>540.89954599999999</v>
      </c>
      <c r="M95">
        <v>88.743200000000002</v>
      </c>
      <c r="N95">
        <v>113.943375</v>
      </c>
      <c r="O95">
        <v>119.287862</v>
      </c>
      <c r="P95">
        <v>121.141702</v>
      </c>
      <c r="Q95">
        <v>19.828317999999999</v>
      </c>
      <c r="R95">
        <v>40.889490000000002</v>
      </c>
      <c r="S95">
        <v>25.45589</v>
      </c>
      <c r="T95">
        <v>0</v>
      </c>
      <c r="U95">
        <v>403.94554199999999</v>
      </c>
      <c r="V95">
        <v>13.74555</v>
      </c>
      <c r="W95">
        <v>33.567413999999999</v>
      </c>
      <c r="X95">
        <v>142.29357099999999</v>
      </c>
      <c r="Y95">
        <v>0</v>
      </c>
      <c r="Z95">
        <v>6.3663600000000002</v>
      </c>
      <c r="AA95">
        <v>27.052206999999999</v>
      </c>
      <c r="AB95">
        <v>25.330492</v>
      </c>
      <c r="AC95">
        <v>18.670489</v>
      </c>
      <c r="AD95">
        <v>26.437861000000002</v>
      </c>
      <c r="AE95">
        <v>27.226800000000001</v>
      </c>
      <c r="AF95">
        <v>8.7500800000000005</v>
      </c>
      <c r="AG95">
        <v>17.101199999999999</v>
      </c>
      <c r="AH95">
        <v>112.814311</v>
      </c>
      <c r="AI95">
        <v>0</v>
      </c>
      <c r="AJ95">
        <v>0</v>
      </c>
      <c r="AK95">
        <v>49.207911000000003</v>
      </c>
      <c r="AL95">
        <v>33.625956000000002</v>
      </c>
      <c r="AM95">
        <v>10.209346</v>
      </c>
      <c r="AN95">
        <v>0.64584799999999998</v>
      </c>
      <c r="AO95">
        <v>0</v>
      </c>
      <c r="AP95">
        <v>2.2241749999999998</v>
      </c>
      <c r="AQ95">
        <v>30.44567</v>
      </c>
      <c r="AR95">
        <v>47.921328000000003</v>
      </c>
      <c r="AS95">
        <v>31.043302000000001</v>
      </c>
      <c r="AT95">
        <v>14.465876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2815.7486190000004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662.46794699999998</v>
      </c>
      <c r="L96">
        <v>540.89954599999999</v>
      </c>
      <c r="M96">
        <v>88.743200000000002</v>
      </c>
      <c r="N96">
        <v>113.943375</v>
      </c>
      <c r="O96">
        <v>119.287862</v>
      </c>
      <c r="P96">
        <v>121.141702</v>
      </c>
      <c r="Q96">
        <v>19.828317999999999</v>
      </c>
      <c r="R96">
        <v>40.889490000000002</v>
      </c>
      <c r="S96">
        <v>25.45589</v>
      </c>
      <c r="T96">
        <v>0</v>
      </c>
      <c r="U96">
        <v>403.94554199999999</v>
      </c>
      <c r="V96">
        <v>13.74555</v>
      </c>
      <c r="W96">
        <v>33.567413999999999</v>
      </c>
      <c r="X96">
        <v>142.29357099999999</v>
      </c>
      <c r="Y96">
        <v>0</v>
      </c>
      <c r="Z96">
        <v>6.3663600000000002</v>
      </c>
      <c r="AA96">
        <v>27.052206999999999</v>
      </c>
      <c r="AB96">
        <v>25.330492</v>
      </c>
      <c r="AC96">
        <v>18.670489</v>
      </c>
      <c r="AD96">
        <v>26.437861000000002</v>
      </c>
      <c r="AE96">
        <v>27.226800000000001</v>
      </c>
      <c r="AF96">
        <v>8.5598600000000005</v>
      </c>
      <c r="AG96">
        <v>17.101199999999999</v>
      </c>
      <c r="AH96">
        <v>90.251448999999994</v>
      </c>
      <c r="AI96">
        <v>0</v>
      </c>
      <c r="AJ96">
        <v>0</v>
      </c>
      <c r="AK96">
        <v>49.207911000000003</v>
      </c>
      <c r="AL96">
        <v>33.625956000000002</v>
      </c>
      <c r="AM96">
        <v>10.209346</v>
      </c>
      <c r="AN96">
        <v>0.64584799999999998</v>
      </c>
      <c r="AO96">
        <v>0</v>
      </c>
      <c r="AP96">
        <v>2.2241749999999998</v>
      </c>
      <c r="AQ96">
        <v>30.44567</v>
      </c>
      <c r="AR96">
        <v>47.921328000000003</v>
      </c>
      <c r="AS96">
        <v>31.043302000000001</v>
      </c>
      <c r="AT96">
        <v>14.465876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2792.9955370000002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662.46794699999998</v>
      </c>
      <c r="L97">
        <v>540.89954599999999</v>
      </c>
      <c r="M97">
        <v>88.743200000000002</v>
      </c>
      <c r="N97">
        <v>113.943375</v>
      </c>
      <c r="O97">
        <v>119.287862</v>
      </c>
      <c r="P97">
        <v>121.141702</v>
      </c>
      <c r="Q97">
        <v>19.828317999999999</v>
      </c>
      <c r="R97">
        <v>40.889490000000002</v>
      </c>
      <c r="S97">
        <v>25.45589</v>
      </c>
      <c r="T97">
        <v>0</v>
      </c>
      <c r="U97">
        <v>403.94554199999999</v>
      </c>
      <c r="V97">
        <v>13.74555</v>
      </c>
      <c r="W97">
        <v>33.567413999999999</v>
      </c>
      <c r="X97">
        <v>142.29357099999999</v>
      </c>
      <c r="Y97">
        <v>0</v>
      </c>
      <c r="Z97">
        <v>6.3663600000000002</v>
      </c>
      <c r="AA97">
        <v>27.052206999999999</v>
      </c>
      <c r="AB97">
        <v>25.330492</v>
      </c>
      <c r="AC97">
        <v>18.670489</v>
      </c>
      <c r="AD97">
        <v>26.437861000000002</v>
      </c>
      <c r="AE97">
        <v>27.226800000000001</v>
      </c>
      <c r="AF97">
        <v>8.5598600000000005</v>
      </c>
      <c r="AG97">
        <v>17.101199999999999</v>
      </c>
      <c r="AH97">
        <v>67.688586000000001</v>
      </c>
      <c r="AI97">
        <v>0</v>
      </c>
      <c r="AJ97">
        <v>0</v>
      </c>
      <c r="AK97">
        <v>49.207911000000003</v>
      </c>
      <c r="AL97">
        <v>33.625956000000002</v>
      </c>
      <c r="AM97">
        <v>10.209346</v>
      </c>
      <c r="AN97">
        <v>0.64584799999999998</v>
      </c>
      <c r="AO97">
        <v>9.0749999999999997E-3</v>
      </c>
      <c r="AP97">
        <v>2.2241749999999998</v>
      </c>
      <c r="AQ97">
        <v>30.44567</v>
      </c>
      <c r="AR97">
        <v>47.921328000000003</v>
      </c>
      <c r="AS97">
        <v>31.043302000000001</v>
      </c>
      <c r="AT97">
        <v>12.705764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2768.6816370000001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662.46794699999998</v>
      </c>
      <c r="L98">
        <v>540.89954599999999</v>
      </c>
      <c r="M98">
        <v>88.743200000000002</v>
      </c>
      <c r="N98">
        <v>113.943375</v>
      </c>
      <c r="O98">
        <v>119.287862</v>
      </c>
      <c r="P98">
        <v>121.141702</v>
      </c>
      <c r="Q98">
        <v>19.828317999999999</v>
      </c>
      <c r="R98">
        <v>40.889490000000002</v>
      </c>
      <c r="S98">
        <v>25.45589</v>
      </c>
      <c r="T98">
        <v>0</v>
      </c>
      <c r="U98">
        <v>403.94554199999999</v>
      </c>
      <c r="V98">
        <v>13.74555</v>
      </c>
      <c r="W98">
        <v>33.567413999999999</v>
      </c>
      <c r="X98">
        <v>142.29357099999999</v>
      </c>
      <c r="Y98">
        <v>0</v>
      </c>
      <c r="Z98">
        <v>6.3663600000000002</v>
      </c>
      <c r="AA98">
        <v>27.052206999999999</v>
      </c>
      <c r="AB98">
        <v>25.330492</v>
      </c>
      <c r="AC98">
        <v>18.670489</v>
      </c>
      <c r="AD98">
        <v>26.437861000000002</v>
      </c>
      <c r="AE98">
        <v>27.226800000000001</v>
      </c>
      <c r="AF98">
        <v>8.5598600000000005</v>
      </c>
      <c r="AG98">
        <v>17.101199999999999</v>
      </c>
      <c r="AH98">
        <v>67.688586000000001</v>
      </c>
      <c r="AI98">
        <v>0</v>
      </c>
      <c r="AJ98">
        <v>0</v>
      </c>
      <c r="AK98">
        <v>49.207911000000003</v>
      </c>
      <c r="AL98">
        <v>33.625956000000002</v>
      </c>
      <c r="AM98">
        <v>9.7721699999999991</v>
      </c>
      <c r="AN98">
        <v>0.64584799999999998</v>
      </c>
      <c r="AO98">
        <v>0.31195200000000001</v>
      </c>
      <c r="AP98">
        <v>2.2241749999999998</v>
      </c>
      <c r="AQ98">
        <v>30.44567</v>
      </c>
      <c r="AR98">
        <v>47.921328000000003</v>
      </c>
      <c r="AS98">
        <v>31.043302000000001</v>
      </c>
      <c r="AT98">
        <v>12.095688000000001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2767.9372620000004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15.895157015499963</v>
      </c>
      <c r="L99">
        <f t="shared" si="2"/>
        <v>14.127263922000003</v>
      </c>
      <c r="M99">
        <f t="shared" si="2"/>
        <v>2.1211553999999992</v>
      </c>
      <c r="N99">
        <f t="shared" si="2"/>
        <v>2.7346410000000025</v>
      </c>
      <c r="O99">
        <f t="shared" si="2"/>
        <v>2.8629086879999961</v>
      </c>
      <c r="P99">
        <f t="shared" si="2"/>
        <v>2.9074008480000044</v>
      </c>
      <c r="Q99">
        <f t="shared" si="2"/>
        <v>0.47587963200000077</v>
      </c>
      <c r="R99">
        <f t="shared" si="2"/>
        <v>0.96184234749999986</v>
      </c>
      <c r="S99">
        <f t="shared" si="2"/>
        <v>0.61094135999999999</v>
      </c>
      <c r="T99">
        <f t="shared" si="2"/>
        <v>0</v>
      </c>
      <c r="U99">
        <f t="shared" si="2"/>
        <v>9.606685315500016</v>
      </c>
      <c r="V99">
        <f t="shared" si="2"/>
        <v>0.32989320000000028</v>
      </c>
      <c r="W99">
        <f t="shared" si="2"/>
        <v>0.80561793600000142</v>
      </c>
      <c r="X99">
        <f t="shared" si="2"/>
        <v>3.4150457040000028</v>
      </c>
      <c r="Y99">
        <f t="shared" si="2"/>
        <v>0</v>
      </c>
      <c r="Z99">
        <f t="shared" si="2"/>
        <v>0.21349428524999986</v>
      </c>
      <c r="AA99">
        <f t="shared" si="2"/>
        <v>0.38089050249999989</v>
      </c>
      <c r="AB99">
        <f t="shared" si="2"/>
        <v>0.4646280962500004</v>
      </c>
      <c r="AC99">
        <f t="shared" si="2"/>
        <v>0.34782966975000007</v>
      </c>
      <c r="AD99">
        <f t="shared" si="2"/>
        <v>0.32724307250000045</v>
      </c>
      <c r="AE99">
        <f t="shared" si="2"/>
        <v>0.83795550149999976</v>
      </c>
      <c r="AF99">
        <f t="shared" si="2"/>
        <v>0.27705414025000008</v>
      </c>
      <c r="AG99">
        <f t="shared" si="2"/>
        <v>0.4104288000000002</v>
      </c>
      <c r="AH99">
        <f t="shared" si="2"/>
        <v>1.22972166</v>
      </c>
      <c r="AI99">
        <f t="shared" si="2"/>
        <v>0.11696088575000002</v>
      </c>
      <c r="AJ99">
        <f t="shared" si="2"/>
        <v>0</v>
      </c>
      <c r="AK99">
        <f t="shared" si="2"/>
        <v>1.1809898640000007</v>
      </c>
      <c r="AL99">
        <f t="shared" si="2"/>
        <v>0.79581429749999977</v>
      </c>
      <c r="AM99">
        <f t="shared" si="2"/>
        <v>0.16713624749999992</v>
      </c>
      <c r="AN99">
        <f t="shared" si="2"/>
        <v>1.6164651500000009E-2</v>
      </c>
      <c r="AO99">
        <f t="shared" si="2"/>
        <v>1.4444072500000003E-3</v>
      </c>
      <c r="AP99">
        <f t="shared" si="2"/>
        <v>6.2431350000000052E-2</v>
      </c>
      <c r="AQ99">
        <f t="shared" si="2"/>
        <v>0.41931162225000013</v>
      </c>
      <c r="AR99">
        <f t="shared" si="2"/>
        <v>1.1596961369999994</v>
      </c>
      <c r="AS99">
        <f t="shared" si="2"/>
        <v>0.72189042000000059</v>
      </c>
      <c r="AT99">
        <f t="shared" si="2"/>
        <v>0.33763396324999967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66.32315194249999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44673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259.83</v>
      </c>
      <c r="C3" s="75">
        <v>67.52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98.09</v>
      </c>
      <c r="J3">
        <v>271.29000000000002</v>
      </c>
      <c r="K3">
        <v>91.12</v>
      </c>
      <c r="L3">
        <v>3.49</v>
      </c>
      <c r="M3">
        <v>5.18</v>
      </c>
      <c r="N3" s="135">
        <v>0</v>
      </c>
      <c r="O3" s="135">
        <v>0</v>
      </c>
      <c r="P3" s="135">
        <v>0</v>
      </c>
      <c r="Q3">
        <v>3.84</v>
      </c>
      <c r="R3">
        <v>0</v>
      </c>
      <c r="S3">
        <v>4.3600000000000003</v>
      </c>
      <c r="T3">
        <v>57.07</v>
      </c>
      <c r="U3">
        <v>19.02</v>
      </c>
      <c r="V3">
        <v>19.03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259.83</v>
      </c>
      <c r="C4" s="75">
        <v>67.52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98.09</v>
      </c>
      <c r="J4">
        <v>271.29000000000002</v>
      </c>
      <c r="K4">
        <v>91.12</v>
      </c>
      <c r="L4">
        <v>3.49</v>
      </c>
      <c r="M4">
        <v>5.15</v>
      </c>
      <c r="N4" s="135">
        <v>0</v>
      </c>
      <c r="O4" s="135">
        <v>0</v>
      </c>
      <c r="P4" s="135">
        <v>0</v>
      </c>
      <c r="Q4">
        <v>3.84</v>
      </c>
      <c r="R4">
        <v>0</v>
      </c>
      <c r="S4">
        <v>4.3600000000000003</v>
      </c>
      <c r="T4">
        <v>56.71</v>
      </c>
      <c r="U4">
        <v>18.899999999999999</v>
      </c>
      <c r="V4">
        <v>18.91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259.83</v>
      </c>
      <c r="C5" s="75">
        <v>67.52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98.09</v>
      </c>
      <c r="J5">
        <v>271.29000000000002</v>
      </c>
      <c r="K5">
        <v>91.12</v>
      </c>
      <c r="L5">
        <v>3.49</v>
      </c>
      <c r="M5">
        <v>5.04</v>
      </c>
      <c r="N5" s="135">
        <v>0</v>
      </c>
      <c r="O5" s="135">
        <v>0</v>
      </c>
      <c r="P5" s="135">
        <v>0</v>
      </c>
      <c r="Q5">
        <v>3.84</v>
      </c>
      <c r="R5">
        <v>0</v>
      </c>
      <c r="S5">
        <v>4.3600000000000003</v>
      </c>
      <c r="T5">
        <v>56.71</v>
      </c>
      <c r="U5">
        <v>18.899999999999999</v>
      </c>
      <c r="V5">
        <v>18.91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259.83</v>
      </c>
      <c r="C6" s="75">
        <v>67.52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98.09</v>
      </c>
      <c r="J6">
        <v>271.29000000000002</v>
      </c>
      <c r="K6">
        <v>91.12</v>
      </c>
      <c r="L6">
        <v>3.49</v>
      </c>
      <c r="M6">
        <v>5.07</v>
      </c>
      <c r="N6" s="135">
        <v>0</v>
      </c>
      <c r="O6" s="135">
        <v>0</v>
      </c>
      <c r="P6" s="135">
        <v>0</v>
      </c>
      <c r="Q6">
        <v>3.84</v>
      </c>
      <c r="R6">
        <v>0</v>
      </c>
      <c r="S6">
        <v>4.3600000000000003</v>
      </c>
      <c r="T6">
        <v>56.52</v>
      </c>
      <c r="U6">
        <v>18.84</v>
      </c>
      <c r="V6">
        <v>18.829999999999998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259.83</v>
      </c>
      <c r="C7" s="75">
        <v>67.52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98.09</v>
      </c>
      <c r="J7">
        <v>271.29000000000002</v>
      </c>
      <c r="K7">
        <v>91.12</v>
      </c>
      <c r="L7">
        <v>3.49</v>
      </c>
      <c r="M7">
        <v>5.2</v>
      </c>
      <c r="N7" s="135">
        <v>0</v>
      </c>
      <c r="O7" s="135">
        <v>0</v>
      </c>
      <c r="P7" s="135">
        <v>0</v>
      </c>
      <c r="Q7">
        <v>3.84</v>
      </c>
      <c r="R7">
        <v>0</v>
      </c>
      <c r="S7">
        <v>4.3600000000000003</v>
      </c>
      <c r="T7">
        <v>56.57</v>
      </c>
      <c r="U7">
        <v>18.86</v>
      </c>
      <c r="V7">
        <v>18.850000000000001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259.83</v>
      </c>
      <c r="C8" s="75">
        <v>67.52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98.09</v>
      </c>
      <c r="J8">
        <v>271.29000000000002</v>
      </c>
      <c r="K8">
        <v>91.12</v>
      </c>
      <c r="L8">
        <v>3.49</v>
      </c>
      <c r="M8">
        <v>5.15</v>
      </c>
      <c r="N8" s="135">
        <v>0</v>
      </c>
      <c r="O8" s="135">
        <v>0</v>
      </c>
      <c r="P8" s="135">
        <v>0</v>
      </c>
      <c r="Q8">
        <v>3.84</v>
      </c>
      <c r="R8">
        <v>0</v>
      </c>
      <c r="S8">
        <v>4.3600000000000003</v>
      </c>
      <c r="T8">
        <v>56.41</v>
      </c>
      <c r="U8">
        <v>18.8</v>
      </c>
      <c r="V8">
        <v>18.8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259.83</v>
      </c>
      <c r="C9" s="75">
        <v>67.52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98.09</v>
      </c>
      <c r="J9">
        <v>271.29000000000002</v>
      </c>
      <c r="K9">
        <v>91.12</v>
      </c>
      <c r="L9">
        <v>3.49</v>
      </c>
      <c r="M9">
        <v>5.12</v>
      </c>
      <c r="N9" s="135">
        <v>0</v>
      </c>
      <c r="O9" s="135">
        <v>0</v>
      </c>
      <c r="P9" s="135">
        <v>0</v>
      </c>
      <c r="Q9">
        <v>3.84</v>
      </c>
      <c r="R9">
        <v>0</v>
      </c>
      <c r="S9">
        <v>4.3600000000000003</v>
      </c>
      <c r="T9">
        <v>56.19</v>
      </c>
      <c r="U9">
        <v>18.73</v>
      </c>
      <c r="V9">
        <v>18.72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259.83</v>
      </c>
      <c r="C10" s="75">
        <v>67.52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98.09</v>
      </c>
      <c r="J10">
        <v>271.29000000000002</v>
      </c>
      <c r="K10">
        <v>91.12</v>
      </c>
      <c r="L10">
        <v>3.49</v>
      </c>
      <c r="M10">
        <v>5.0599999999999996</v>
      </c>
      <c r="N10" s="135">
        <v>0</v>
      </c>
      <c r="O10" s="135">
        <v>0</v>
      </c>
      <c r="P10" s="135">
        <v>0</v>
      </c>
      <c r="Q10">
        <v>3.84</v>
      </c>
      <c r="R10">
        <v>0</v>
      </c>
      <c r="S10">
        <v>4.3600000000000003</v>
      </c>
      <c r="T10">
        <v>63.56</v>
      </c>
      <c r="U10">
        <v>21.19</v>
      </c>
      <c r="V10">
        <v>21.17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259.83</v>
      </c>
      <c r="C11" s="75">
        <v>67.52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98.09</v>
      </c>
      <c r="J11">
        <v>271.29000000000002</v>
      </c>
      <c r="K11">
        <v>91.12</v>
      </c>
      <c r="L11">
        <v>3.49</v>
      </c>
      <c r="M11">
        <v>5.13</v>
      </c>
      <c r="N11" s="135">
        <v>0</v>
      </c>
      <c r="O11" s="135">
        <v>0</v>
      </c>
      <c r="P11" s="135">
        <v>0</v>
      </c>
      <c r="Q11">
        <v>3.68</v>
      </c>
      <c r="R11">
        <v>0</v>
      </c>
      <c r="S11">
        <v>4.26</v>
      </c>
      <c r="T11">
        <v>62.74</v>
      </c>
      <c r="U11">
        <v>20.91</v>
      </c>
      <c r="V11">
        <v>20.92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259.83</v>
      </c>
      <c r="C12" s="75">
        <v>67.52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98.09</v>
      </c>
      <c r="J12">
        <v>271.29000000000002</v>
      </c>
      <c r="K12">
        <v>91.12</v>
      </c>
      <c r="L12">
        <v>3.49</v>
      </c>
      <c r="M12">
        <v>5.13</v>
      </c>
      <c r="N12" s="135">
        <v>0</v>
      </c>
      <c r="O12" s="135">
        <v>0</v>
      </c>
      <c r="P12" s="135">
        <v>0</v>
      </c>
      <c r="Q12">
        <v>3.68</v>
      </c>
      <c r="R12">
        <v>0</v>
      </c>
      <c r="S12">
        <v>4.26</v>
      </c>
      <c r="T12">
        <v>62.42</v>
      </c>
      <c r="U12">
        <v>20.81</v>
      </c>
      <c r="V12">
        <v>20.8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259.83</v>
      </c>
      <c r="C13" s="75">
        <v>67.52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98.09</v>
      </c>
      <c r="J13">
        <v>271.29000000000002</v>
      </c>
      <c r="K13">
        <v>91.12</v>
      </c>
      <c r="L13">
        <v>3.49</v>
      </c>
      <c r="M13">
        <v>5.07</v>
      </c>
      <c r="N13" s="135">
        <v>0</v>
      </c>
      <c r="O13" s="135">
        <v>0</v>
      </c>
      <c r="P13" s="135">
        <v>0</v>
      </c>
      <c r="Q13">
        <v>3.68</v>
      </c>
      <c r="R13">
        <v>0</v>
      </c>
      <c r="S13">
        <v>4.26</v>
      </c>
      <c r="T13">
        <v>60.49</v>
      </c>
      <c r="U13">
        <v>20.16</v>
      </c>
      <c r="V13">
        <v>20.170000000000002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259.83</v>
      </c>
      <c r="C14" s="75">
        <v>67.52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98.09</v>
      </c>
      <c r="J14">
        <v>271.29000000000002</v>
      </c>
      <c r="K14">
        <v>91.12</v>
      </c>
      <c r="L14">
        <v>3.49</v>
      </c>
      <c r="M14">
        <v>5.18</v>
      </c>
      <c r="N14" s="135">
        <v>0</v>
      </c>
      <c r="O14" s="135">
        <v>0</v>
      </c>
      <c r="P14" s="135">
        <v>0</v>
      </c>
      <c r="Q14">
        <v>3.68</v>
      </c>
      <c r="R14">
        <v>0</v>
      </c>
      <c r="S14">
        <v>4.26</v>
      </c>
      <c r="T14">
        <v>59.47</v>
      </c>
      <c r="U14">
        <v>19.82</v>
      </c>
      <c r="V14">
        <v>19.829999999999998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259.83</v>
      </c>
      <c r="C15" s="75">
        <v>67.52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98.09</v>
      </c>
      <c r="J15">
        <v>271.29000000000002</v>
      </c>
      <c r="K15">
        <v>91.12</v>
      </c>
      <c r="L15">
        <v>3.34</v>
      </c>
      <c r="M15">
        <v>5.04</v>
      </c>
      <c r="N15" s="135">
        <v>0</v>
      </c>
      <c r="O15" s="135">
        <v>0</v>
      </c>
      <c r="P15" s="135">
        <v>0</v>
      </c>
      <c r="Q15">
        <v>3.68</v>
      </c>
      <c r="R15">
        <v>0</v>
      </c>
      <c r="S15">
        <v>4.26</v>
      </c>
      <c r="T15">
        <v>58.35</v>
      </c>
      <c r="U15">
        <v>19.45</v>
      </c>
      <c r="V15">
        <v>19.45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259.83</v>
      </c>
      <c r="C16" s="75">
        <v>67.52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98.09</v>
      </c>
      <c r="J16">
        <v>271.29000000000002</v>
      </c>
      <c r="K16">
        <v>91.12</v>
      </c>
      <c r="L16">
        <v>3.34</v>
      </c>
      <c r="M16">
        <v>5.12</v>
      </c>
      <c r="N16" s="135">
        <v>0</v>
      </c>
      <c r="O16" s="135">
        <v>0</v>
      </c>
      <c r="P16" s="135">
        <v>0</v>
      </c>
      <c r="Q16">
        <v>3.68</v>
      </c>
      <c r="R16">
        <v>0</v>
      </c>
      <c r="S16">
        <v>4.26</v>
      </c>
      <c r="T16">
        <v>67.86</v>
      </c>
      <c r="U16">
        <v>22.62</v>
      </c>
      <c r="V16">
        <v>22.61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259.83</v>
      </c>
      <c r="C17" s="75">
        <v>67.52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98.09</v>
      </c>
      <c r="J17">
        <v>271.29000000000002</v>
      </c>
      <c r="K17">
        <v>91.12</v>
      </c>
      <c r="L17">
        <v>3.34</v>
      </c>
      <c r="M17">
        <v>5.0199999999999996</v>
      </c>
      <c r="N17" s="135">
        <v>0</v>
      </c>
      <c r="O17" s="135">
        <v>0</v>
      </c>
      <c r="P17" s="135">
        <v>0</v>
      </c>
      <c r="Q17">
        <v>3.68</v>
      </c>
      <c r="R17">
        <v>0</v>
      </c>
      <c r="S17">
        <v>4.26</v>
      </c>
      <c r="T17">
        <v>66.91</v>
      </c>
      <c r="U17">
        <v>22.3</v>
      </c>
      <c r="V17">
        <v>22.3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259.83</v>
      </c>
      <c r="C18" s="75">
        <v>67.52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98.09</v>
      </c>
      <c r="J18">
        <v>271.29000000000002</v>
      </c>
      <c r="K18">
        <v>91.12</v>
      </c>
      <c r="L18">
        <v>3.34</v>
      </c>
      <c r="M18">
        <v>5.03</v>
      </c>
      <c r="N18" s="135">
        <v>0</v>
      </c>
      <c r="O18" s="135">
        <v>0</v>
      </c>
      <c r="P18" s="135">
        <v>0</v>
      </c>
      <c r="Q18">
        <v>3.68</v>
      </c>
      <c r="R18">
        <v>0</v>
      </c>
      <c r="S18">
        <v>4.26</v>
      </c>
      <c r="T18">
        <v>66.48</v>
      </c>
      <c r="U18">
        <v>22.16</v>
      </c>
      <c r="V18">
        <v>22.16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259.83</v>
      </c>
      <c r="C19" s="75">
        <v>67.52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98.09</v>
      </c>
      <c r="J19">
        <v>271.29000000000002</v>
      </c>
      <c r="K19">
        <v>91.12</v>
      </c>
      <c r="L19">
        <v>3.34</v>
      </c>
      <c r="M19">
        <v>5.0599999999999996</v>
      </c>
      <c r="N19" s="135">
        <v>0</v>
      </c>
      <c r="O19" s="135">
        <v>0</v>
      </c>
      <c r="P19" s="135">
        <v>0</v>
      </c>
      <c r="Q19">
        <v>3.68</v>
      </c>
      <c r="R19">
        <v>0</v>
      </c>
      <c r="S19">
        <v>4.18</v>
      </c>
      <c r="T19">
        <v>67.67</v>
      </c>
      <c r="U19">
        <v>22.56</v>
      </c>
      <c r="V19">
        <v>22.54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259.83</v>
      </c>
      <c r="C20" s="75">
        <v>67.52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98.09</v>
      </c>
      <c r="J20">
        <v>271.29000000000002</v>
      </c>
      <c r="K20">
        <v>91.12</v>
      </c>
      <c r="L20">
        <v>3.34</v>
      </c>
      <c r="M20">
        <v>5.12</v>
      </c>
      <c r="N20" s="135">
        <v>0</v>
      </c>
      <c r="O20" s="135">
        <v>0</v>
      </c>
      <c r="P20" s="135">
        <v>0</v>
      </c>
      <c r="Q20">
        <v>3.68</v>
      </c>
      <c r="R20">
        <v>0</v>
      </c>
      <c r="S20">
        <v>4.18</v>
      </c>
      <c r="T20">
        <v>67.569999999999993</v>
      </c>
      <c r="U20">
        <v>22.52</v>
      </c>
      <c r="V20">
        <v>22.53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259.83</v>
      </c>
      <c r="C21" s="75">
        <v>67.52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98.09</v>
      </c>
      <c r="J21">
        <v>271.29000000000002</v>
      </c>
      <c r="K21">
        <v>91.12</v>
      </c>
      <c r="L21">
        <v>3.34</v>
      </c>
      <c r="M21">
        <v>5.05</v>
      </c>
      <c r="N21" s="135">
        <v>0</v>
      </c>
      <c r="O21" s="135">
        <v>0</v>
      </c>
      <c r="P21" s="135">
        <v>0</v>
      </c>
      <c r="Q21">
        <v>3.68</v>
      </c>
      <c r="R21">
        <v>0</v>
      </c>
      <c r="S21">
        <v>4.18</v>
      </c>
      <c r="T21">
        <v>79.17</v>
      </c>
      <c r="U21">
        <v>26.39</v>
      </c>
      <c r="V21">
        <v>26.39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259.83</v>
      </c>
      <c r="C22" s="75">
        <v>67.52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98.09</v>
      </c>
      <c r="J22">
        <v>271.29000000000002</v>
      </c>
      <c r="K22">
        <v>91.12</v>
      </c>
      <c r="L22">
        <v>3.34</v>
      </c>
      <c r="M22">
        <v>5.09</v>
      </c>
      <c r="N22" s="135">
        <v>0</v>
      </c>
      <c r="O22" s="135">
        <v>0</v>
      </c>
      <c r="P22" s="135">
        <v>0</v>
      </c>
      <c r="Q22">
        <v>3.68</v>
      </c>
      <c r="R22">
        <v>0</v>
      </c>
      <c r="S22">
        <v>4.18</v>
      </c>
      <c r="T22">
        <v>79.069999999999993</v>
      </c>
      <c r="U22">
        <v>26.36</v>
      </c>
      <c r="V22">
        <v>26.35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259.83</v>
      </c>
      <c r="C23" s="75">
        <v>67.52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98.09</v>
      </c>
      <c r="J23">
        <v>271.29000000000002</v>
      </c>
      <c r="K23">
        <v>91.12</v>
      </c>
      <c r="L23">
        <v>3.34</v>
      </c>
      <c r="M23">
        <v>2.1800000000000002</v>
      </c>
      <c r="N23" s="135">
        <v>0</v>
      </c>
      <c r="O23" s="135">
        <v>0</v>
      </c>
      <c r="P23" s="135">
        <v>0</v>
      </c>
      <c r="Q23">
        <v>3.53</v>
      </c>
      <c r="R23">
        <v>0</v>
      </c>
      <c r="S23">
        <v>4.18</v>
      </c>
      <c r="T23">
        <v>78.97</v>
      </c>
      <c r="U23">
        <v>26.32</v>
      </c>
      <c r="V23">
        <v>26.33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259.83</v>
      </c>
      <c r="C24" s="75">
        <v>67.52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98.09</v>
      </c>
      <c r="J24">
        <v>271.29000000000002</v>
      </c>
      <c r="K24">
        <v>91.12</v>
      </c>
      <c r="L24">
        <v>3.34</v>
      </c>
      <c r="M24">
        <v>2.12</v>
      </c>
      <c r="N24" s="135">
        <v>0</v>
      </c>
      <c r="O24" s="135">
        <v>0</v>
      </c>
      <c r="P24" s="135">
        <v>0</v>
      </c>
      <c r="Q24">
        <v>3.53</v>
      </c>
      <c r="R24">
        <v>0</v>
      </c>
      <c r="S24">
        <v>4.18</v>
      </c>
      <c r="T24">
        <v>79.17</v>
      </c>
      <c r="U24">
        <v>26.39</v>
      </c>
      <c r="V24">
        <v>26.39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259.83</v>
      </c>
      <c r="C25" s="75">
        <v>67.52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98.09</v>
      </c>
      <c r="J25">
        <v>271.29000000000002</v>
      </c>
      <c r="K25">
        <v>91.12</v>
      </c>
      <c r="L25">
        <v>3.34</v>
      </c>
      <c r="M25">
        <v>2.11</v>
      </c>
      <c r="N25" s="135">
        <v>0</v>
      </c>
      <c r="O25" s="135">
        <v>0</v>
      </c>
      <c r="P25" s="135">
        <v>0</v>
      </c>
      <c r="Q25">
        <v>3.53</v>
      </c>
      <c r="R25">
        <v>0</v>
      </c>
      <c r="S25">
        <v>4.18</v>
      </c>
      <c r="T25">
        <v>35.229999999999997</v>
      </c>
      <c r="U25">
        <v>11.74</v>
      </c>
      <c r="V25">
        <v>11.74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259.83</v>
      </c>
      <c r="C26" s="75">
        <v>67.52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98.09</v>
      </c>
      <c r="J26">
        <v>271.29000000000002</v>
      </c>
      <c r="K26">
        <v>91.12</v>
      </c>
      <c r="L26">
        <v>3.34</v>
      </c>
      <c r="M26">
        <v>2.04</v>
      </c>
      <c r="N26" s="135">
        <v>0</v>
      </c>
      <c r="O26" s="135">
        <v>0</v>
      </c>
      <c r="P26" s="135">
        <v>0</v>
      </c>
      <c r="Q26">
        <v>3.53</v>
      </c>
      <c r="R26">
        <v>0.53</v>
      </c>
      <c r="S26">
        <v>4.18</v>
      </c>
      <c r="T26">
        <v>36.229999999999997</v>
      </c>
      <c r="U26">
        <v>12.08</v>
      </c>
      <c r="V26">
        <v>12.06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259.83</v>
      </c>
      <c r="C27" s="75">
        <v>67.52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98.09</v>
      </c>
      <c r="J27">
        <v>271.29000000000002</v>
      </c>
      <c r="K27">
        <v>91.12</v>
      </c>
      <c r="L27">
        <v>3.18</v>
      </c>
      <c r="M27">
        <v>2.11</v>
      </c>
      <c r="N27" s="135">
        <v>0</v>
      </c>
      <c r="O27" s="135">
        <v>0</v>
      </c>
      <c r="P27" s="135">
        <v>0</v>
      </c>
      <c r="Q27">
        <v>3.53</v>
      </c>
      <c r="R27">
        <v>3.41</v>
      </c>
      <c r="S27">
        <v>4.18</v>
      </c>
      <c r="T27">
        <v>37.229999999999997</v>
      </c>
      <c r="U27">
        <v>12.41</v>
      </c>
      <c r="V27">
        <v>12.4</v>
      </c>
      <c r="W27">
        <v>0</v>
      </c>
      <c r="X27">
        <v>0</v>
      </c>
      <c r="Y27">
        <v>0</v>
      </c>
      <c r="Z27">
        <v>0</v>
      </c>
      <c r="AA27">
        <v>0.23</v>
      </c>
      <c r="AB27">
        <v>0.11</v>
      </c>
    </row>
    <row r="28" spans="1:28">
      <c r="A28" t="s">
        <v>70</v>
      </c>
      <c r="B28" s="75">
        <v>259.83</v>
      </c>
      <c r="C28" s="75">
        <v>67.52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98.09</v>
      </c>
      <c r="J28">
        <v>271.29000000000002</v>
      </c>
      <c r="K28">
        <v>91.12</v>
      </c>
      <c r="L28">
        <v>3.18</v>
      </c>
      <c r="M28">
        <v>2.12</v>
      </c>
      <c r="N28" s="135">
        <v>0.56999999999999995</v>
      </c>
      <c r="O28" s="135">
        <v>0</v>
      </c>
      <c r="P28" s="135">
        <v>0.5</v>
      </c>
      <c r="Q28">
        <v>3.53</v>
      </c>
      <c r="R28">
        <v>7.68</v>
      </c>
      <c r="S28">
        <v>4.18</v>
      </c>
      <c r="T28">
        <v>37.729999999999997</v>
      </c>
      <c r="U28">
        <v>12.58</v>
      </c>
      <c r="V28">
        <v>12.56</v>
      </c>
      <c r="W28">
        <v>0.75</v>
      </c>
      <c r="X28">
        <v>0.15</v>
      </c>
      <c r="Y28">
        <v>0</v>
      </c>
      <c r="Z28">
        <v>0</v>
      </c>
      <c r="AA28">
        <v>0.95</v>
      </c>
      <c r="AB28">
        <v>0.48</v>
      </c>
    </row>
    <row r="29" spans="1:28">
      <c r="A29" t="s">
        <v>71</v>
      </c>
      <c r="B29" s="75">
        <v>259.83</v>
      </c>
      <c r="C29" s="75">
        <v>67.52</v>
      </c>
      <c r="D29" s="135">
        <f t="shared" si="0"/>
        <v>13.13</v>
      </c>
      <c r="E29" s="75"/>
      <c r="F29" s="78">
        <v>0</v>
      </c>
      <c r="G29" s="78">
        <v>0</v>
      </c>
      <c r="H29" s="78">
        <v>0</v>
      </c>
      <c r="I29">
        <v>98.09</v>
      </c>
      <c r="J29">
        <v>271.29000000000002</v>
      </c>
      <c r="K29">
        <v>91.12</v>
      </c>
      <c r="L29">
        <v>3.18</v>
      </c>
      <c r="M29">
        <v>2.1</v>
      </c>
      <c r="N29" s="135">
        <v>4.99</v>
      </c>
      <c r="O29" s="135">
        <v>4.57</v>
      </c>
      <c r="P29" s="135">
        <v>3.57</v>
      </c>
      <c r="Q29">
        <v>3.53</v>
      </c>
      <c r="R29">
        <v>13.25</v>
      </c>
      <c r="S29">
        <v>4.18</v>
      </c>
      <c r="T29">
        <v>38.89</v>
      </c>
      <c r="U29">
        <v>12.96</v>
      </c>
      <c r="V29">
        <v>12.97</v>
      </c>
      <c r="W29">
        <v>4.03</v>
      </c>
      <c r="X29">
        <v>0.81</v>
      </c>
      <c r="Y29">
        <v>0</v>
      </c>
      <c r="Z29">
        <v>0</v>
      </c>
      <c r="AA29">
        <v>2.2200000000000002</v>
      </c>
      <c r="AB29">
        <v>1.1100000000000001</v>
      </c>
    </row>
    <row r="30" spans="1:28">
      <c r="A30" t="s">
        <v>72</v>
      </c>
      <c r="B30" s="75">
        <v>259.83</v>
      </c>
      <c r="C30" s="75">
        <v>67.52</v>
      </c>
      <c r="D30" s="135">
        <f t="shared" si="0"/>
        <v>34.03</v>
      </c>
      <c r="E30" s="75"/>
      <c r="F30" s="78">
        <v>0.06</v>
      </c>
      <c r="G30" s="78">
        <v>0.06</v>
      </c>
      <c r="H30" s="78">
        <v>7.0000000000000007E-2</v>
      </c>
      <c r="I30">
        <v>98.09</v>
      </c>
      <c r="J30">
        <v>271.29000000000002</v>
      </c>
      <c r="K30">
        <v>91.12</v>
      </c>
      <c r="L30">
        <v>3.18</v>
      </c>
      <c r="M30">
        <v>2.1</v>
      </c>
      <c r="N30" s="135">
        <v>12.96</v>
      </c>
      <c r="O30" s="135">
        <v>9.8800000000000008</v>
      </c>
      <c r="P30" s="135">
        <v>11.19</v>
      </c>
      <c r="Q30">
        <v>3.53</v>
      </c>
      <c r="R30">
        <v>20.36</v>
      </c>
      <c r="S30">
        <v>4.18</v>
      </c>
      <c r="T30">
        <v>39.229999999999997</v>
      </c>
      <c r="U30">
        <v>13.08</v>
      </c>
      <c r="V30">
        <v>13.06</v>
      </c>
      <c r="W30">
        <v>9.8699999999999992</v>
      </c>
      <c r="X30">
        <v>1.97</v>
      </c>
      <c r="Y30">
        <v>0.33</v>
      </c>
      <c r="Z30">
        <v>0</v>
      </c>
      <c r="AA30">
        <v>4.1500000000000004</v>
      </c>
      <c r="AB30">
        <v>2.0699999999999998</v>
      </c>
    </row>
    <row r="31" spans="1:28">
      <c r="A31" t="s">
        <v>73</v>
      </c>
      <c r="B31" s="75">
        <v>259.83</v>
      </c>
      <c r="C31" s="75">
        <v>67.52</v>
      </c>
      <c r="D31" s="135">
        <f t="shared" si="0"/>
        <v>59.319999999999993</v>
      </c>
      <c r="E31" s="75"/>
      <c r="F31" s="78">
        <v>0.08</v>
      </c>
      <c r="G31" s="78">
        <v>0.08</v>
      </c>
      <c r="H31" s="78">
        <v>0.08</v>
      </c>
      <c r="I31">
        <v>98.09</v>
      </c>
      <c r="J31">
        <v>271.29000000000002</v>
      </c>
      <c r="K31">
        <v>91.12</v>
      </c>
      <c r="L31">
        <v>3.65</v>
      </c>
      <c r="M31">
        <v>2.02</v>
      </c>
      <c r="N31" s="135">
        <v>23.97</v>
      </c>
      <c r="O31" s="135">
        <v>15.41</v>
      </c>
      <c r="P31" s="135">
        <v>19.940000000000001</v>
      </c>
      <c r="Q31">
        <v>3.53</v>
      </c>
      <c r="R31">
        <v>27.83</v>
      </c>
      <c r="S31">
        <v>4.08</v>
      </c>
      <c r="T31">
        <v>39.99</v>
      </c>
      <c r="U31">
        <v>13.33</v>
      </c>
      <c r="V31">
        <v>13.33</v>
      </c>
      <c r="W31">
        <v>17.22</v>
      </c>
      <c r="X31">
        <v>3.44</v>
      </c>
      <c r="Y31">
        <v>1.69</v>
      </c>
      <c r="Z31">
        <v>2.87</v>
      </c>
      <c r="AA31">
        <v>6.93</v>
      </c>
      <c r="AB31">
        <v>3.46</v>
      </c>
    </row>
    <row r="32" spans="1:28">
      <c r="A32" t="s">
        <v>74</v>
      </c>
      <c r="B32" s="75">
        <v>259.83</v>
      </c>
      <c r="C32" s="75">
        <v>67.52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98.09</v>
      </c>
      <c r="J32">
        <v>271.29000000000002</v>
      </c>
      <c r="K32">
        <v>91.12</v>
      </c>
      <c r="L32">
        <v>3.65</v>
      </c>
      <c r="M32">
        <v>2.0099999999999998</v>
      </c>
      <c r="N32" s="135">
        <v>28.88</v>
      </c>
      <c r="O32" s="135">
        <v>22.2</v>
      </c>
      <c r="P32" s="135">
        <v>28.87</v>
      </c>
      <c r="Q32">
        <v>3.53</v>
      </c>
      <c r="R32">
        <v>36.43</v>
      </c>
      <c r="S32">
        <v>4.08</v>
      </c>
      <c r="T32">
        <v>40.229999999999997</v>
      </c>
      <c r="U32">
        <v>13.41</v>
      </c>
      <c r="V32">
        <v>13.4</v>
      </c>
      <c r="W32">
        <v>29.05</v>
      </c>
      <c r="X32">
        <v>5.81</v>
      </c>
      <c r="Y32">
        <v>3.97</v>
      </c>
      <c r="Z32">
        <v>6.31</v>
      </c>
      <c r="AA32">
        <v>10.49</v>
      </c>
      <c r="AB32">
        <v>5.24</v>
      </c>
    </row>
    <row r="33" spans="1:28">
      <c r="A33" t="s">
        <v>75</v>
      </c>
      <c r="B33" s="75">
        <v>259.83</v>
      </c>
      <c r="C33" s="75">
        <v>67.52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98.09</v>
      </c>
      <c r="J33">
        <v>271.29000000000002</v>
      </c>
      <c r="K33">
        <v>91.12</v>
      </c>
      <c r="L33">
        <v>3.65</v>
      </c>
      <c r="M33">
        <v>2.0499999999999998</v>
      </c>
      <c r="N33" s="135">
        <v>26.65</v>
      </c>
      <c r="O33" s="135">
        <v>26.65</v>
      </c>
      <c r="P33" s="135">
        <v>26.65</v>
      </c>
      <c r="Q33">
        <v>3.53</v>
      </c>
      <c r="R33">
        <v>45.69</v>
      </c>
      <c r="S33">
        <v>4.08</v>
      </c>
      <c r="T33">
        <v>42.73</v>
      </c>
      <c r="U33">
        <v>14.24</v>
      </c>
      <c r="V33">
        <v>14.24</v>
      </c>
      <c r="W33">
        <v>41.94</v>
      </c>
      <c r="X33">
        <v>8.39</v>
      </c>
      <c r="Y33">
        <v>7.18</v>
      </c>
      <c r="Z33">
        <v>10.18</v>
      </c>
      <c r="AA33">
        <v>13.33</v>
      </c>
      <c r="AB33">
        <v>6.67</v>
      </c>
    </row>
    <row r="34" spans="1:28">
      <c r="A34" t="s">
        <v>76</v>
      </c>
      <c r="B34" s="75">
        <v>259.83</v>
      </c>
      <c r="C34" s="75">
        <v>67.52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98.09</v>
      </c>
      <c r="J34">
        <v>271.29000000000002</v>
      </c>
      <c r="K34">
        <v>91.12</v>
      </c>
      <c r="L34">
        <v>3.65</v>
      </c>
      <c r="M34">
        <v>2.13</v>
      </c>
      <c r="N34" s="135">
        <v>26.65</v>
      </c>
      <c r="O34" s="135">
        <v>26.65</v>
      </c>
      <c r="P34" s="135">
        <v>26.65</v>
      </c>
      <c r="Q34">
        <v>3.53</v>
      </c>
      <c r="R34">
        <v>55.41</v>
      </c>
      <c r="S34">
        <v>4.08</v>
      </c>
      <c r="T34">
        <v>45.33</v>
      </c>
      <c r="U34">
        <v>15.11</v>
      </c>
      <c r="V34">
        <v>15.1</v>
      </c>
      <c r="W34">
        <v>57.36</v>
      </c>
      <c r="X34">
        <v>11.47</v>
      </c>
      <c r="Y34">
        <v>11.28</v>
      </c>
      <c r="Z34">
        <v>13.5</v>
      </c>
      <c r="AA34">
        <v>18.670000000000002</v>
      </c>
      <c r="AB34">
        <v>9.33</v>
      </c>
    </row>
    <row r="35" spans="1:28">
      <c r="A35" t="s">
        <v>77</v>
      </c>
      <c r="B35" s="75">
        <v>259.83</v>
      </c>
      <c r="C35" s="75">
        <v>67.52</v>
      </c>
      <c r="D35" s="135">
        <f t="shared" si="0"/>
        <v>80.45</v>
      </c>
      <c r="E35" s="75"/>
      <c r="F35" s="78">
        <v>3.46</v>
      </c>
      <c r="G35" s="78">
        <v>3.46</v>
      </c>
      <c r="H35" s="78">
        <v>3.55</v>
      </c>
      <c r="I35">
        <v>98.09</v>
      </c>
      <c r="J35">
        <v>271.29000000000002</v>
      </c>
      <c r="K35">
        <v>91.12</v>
      </c>
      <c r="L35">
        <v>3.49</v>
      </c>
      <c r="M35">
        <v>2.0499999999999998</v>
      </c>
      <c r="N35" s="135">
        <v>26.82</v>
      </c>
      <c r="O35" s="135">
        <v>26.82</v>
      </c>
      <c r="P35" s="135">
        <v>26.81</v>
      </c>
      <c r="Q35">
        <v>3.53</v>
      </c>
      <c r="R35">
        <v>64.55</v>
      </c>
      <c r="S35">
        <v>4.08</v>
      </c>
      <c r="T35">
        <v>27.66</v>
      </c>
      <c r="U35">
        <v>9.2200000000000006</v>
      </c>
      <c r="V35">
        <v>9.2200000000000006</v>
      </c>
      <c r="W35">
        <v>74.11</v>
      </c>
      <c r="X35">
        <v>14.82</v>
      </c>
      <c r="Y35">
        <v>16.14</v>
      </c>
      <c r="Z35">
        <v>17.38</v>
      </c>
      <c r="AA35">
        <v>23.33</v>
      </c>
      <c r="AB35">
        <v>11.67</v>
      </c>
    </row>
    <row r="36" spans="1:28">
      <c r="A36" t="s">
        <v>78</v>
      </c>
      <c r="B36" s="75">
        <v>259.83</v>
      </c>
      <c r="C36" s="75">
        <v>67.52</v>
      </c>
      <c r="D36" s="135">
        <f t="shared" si="0"/>
        <v>80.45</v>
      </c>
      <c r="E36" s="75"/>
      <c r="F36" s="78">
        <v>4.74</v>
      </c>
      <c r="G36" s="78">
        <v>4.74</v>
      </c>
      <c r="H36" s="78">
        <v>4.8499999999999996</v>
      </c>
      <c r="I36">
        <v>98.09</v>
      </c>
      <c r="J36">
        <v>271.29000000000002</v>
      </c>
      <c r="K36">
        <v>91.12</v>
      </c>
      <c r="L36">
        <v>3.49</v>
      </c>
      <c r="M36">
        <v>2.17</v>
      </c>
      <c r="N36" s="135">
        <v>26.82</v>
      </c>
      <c r="O36" s="135">
        <v>26.82</v>
      </c>
      <c r="P36" s="135">
        <v>26.81</v>
      </c>
      <c r="Q36">
        <v>3.53</v>
      </c>
      <c r="R36">
        <v>73.44</v>
      </c>
      <c r="S36">
        <v>4.08</v>
      </c>
      <c r="T36">
        <v>26.66</v>
      </c>
      <c r="U36">
        <v>8.89</v>
      </c>
      <c r="V36">
        <v>8.8800000000000008</v>
      </c>
      <c r="W36">
        <v>91.29</v>
      </c>
      <c r="X36">
        <v>18.260000000000002</v>
      </c>
      <c r="Y36">
        <v>21.47</v>
      </c>
      <c r="Z36">
        <v>20.77</v>
      </c>
      <c r="AA36">
        <v>34</v>
      </c>
      <c r="AB36">
        <v>17</v>
      </c>
    </row>
    <row r="37" spans="1:28">
      <c r="A37" t="s">
        <v>79</v>
      </c>
      <c r="B37" s="75">
        <v>259.83</v>
      </c>
      <c r="C37" s="75">
        <v>67.52</v>
      </c>
      <c r="D37" s="135">
        <f t="shared" si="0"/>
        <v>80.45</v>
      </c>
      <c r="E37" s="75"/>
      <c r="F37" s="78">
        <v>6.11</v>
      </c>
      <c r="G37" s="78">
        <v>6.11</v>
      </c>
      <c r="H37" s="78">
        <v>6.27</v>
      </c>
      <c r="I37">
        <v>98.09</v>
      </c>
      <c r="J37">
        <v>271.29000000000002</v>
      </c>
      <c r="K37">
        <v>91.12</v>
      </c>
      <c r="L37">
        <v>3.49</v>
      </c>
      <c r="M37">
        <v>2.04</v>
      </c>
      <c r="N37" s="135">
        <v>26.82</v>
      </c>
      <c r="O37" s="135">
        <v>26.82</v>
      </c>
      <c r="P37" s="135">
        <v>26.81</v>
      </c>
      <c r="Q37">
        <v>3.53</v>
      </c>
      <c r="R37">
        <v>82.1</v>
      </c>
      <c r="S37">
        <v>4.08</v>
      </c>
      <c r="T37">
        <v>25.13</v>
      </c>
      <c r="U37">
        <v>8.3800000000000008</v>
      </c>
      <c r="V37">
        <v>8.36</v>
      </c>
      <c r="W37">
        <v>109.08</v>
      </c>
      <c r="X37">
        <v>21.82</v>
      </c>
      <c r="Y37">
        <v>26.88</v>
      </c>
      <c r="Z37">
        <v>23.86</v>
      </c>
      <c r="AA37">
        <v>40.67</v>
      </c>
      <c r="AB37">
        <v>20.329999999999998</v>
      </c>
    </row>
    <row r="38" spans="1:28">
      <c r="A38" t="s">
        <v>80</v>
      </c>
      <c r="B38" s="75">
        <v>259.83</v>
      </c>
      <c r="C38" s="75">
        <v>67.52</v>
      </c>
      <c r="D38" s="135">
        <f t="shared" si="0"/>
        <v>80.45</v>
      </c>
      <c r="E38" s="75"/>
      <c r="F38" s="78">
        <v>7.34</v>
      </c>
      <c r="G38" s="78">
        <v>7.34</v>
      </c>
      <c r="H38" s="78">
        <v>7.52</v>
      </c>
      <c r="I38">
        <v>98.09</v>
      </c>
      <c r="J38">
        <v>271.29000000000002</v>
      </c>
      <c r="K38">
        <v>91.12</v>
      </c>
      <c r="L38">
        <v>3.49</v>
      </c>
      <c r="M38">
        <v>2.19</v>
      </c>
      <c r="N38" s="135">
        <v>26.82</v>
      </c>
      <c r="O38" s="135">
        <v>26.82</v>
      </c>
      <c r="P38" s="135">
        <v>26.81</v>
      </c>
      <c r="Q38">
        <v>3.53</v>
      </c>
      <c r="R38">
        <v>89.96</v>
      </c>
      <c r="S38">
        <v>4.08</v>
      </c>
      <c r="T38">
        <v>22.83</v>
      </c>
      <c r="U38">
        <v>7.61</v>
      </c>
      <c r="V38">
        <v>7.6</v>
      </c>
      <c r="W38">
        <v>127.54</v>
      </c>
      <c r="X38">
        <v>25.51</v>
      </c>
      <c r="Y38">
        <v>32.08</v>
      </c>
      <c r="Z38">
        <v>26.51</v>
      </c>
      <c r="AA38">
        <v>48</v>
      </c>
      <c r="AB38">
        <v>24</v>
      </c>
    </row>
    <row r="39" spans="1:28">
      <c r="A39" t="s">
        <v>81</v>
      </c>
      <c r="B39" s="75">
        <v>259.83</v>
      </c>
      <c r="C39" s="75">
        <v>67.52</v>
      </c>
      <c r="D39" s="135">
        <f t="shared" si="0"/>
        <v>80.45</v>
      </c>
      <c r="E39" s="75"/>
      <c r="F39" s="78">
        <v>8.48</v>
      </c>
      <c r="G39" s="78">
        <v>8.48</v>
      </c>
      <c r="H39" s="78">
        <v>8.69</v>
      </c>
      <c r="I39">
        <v>98.09</v>
      </c>
      <c r="J39">
        <v>271.29000000000002</v>
      </c>
      <c r="K39">
        <v>91.12</v>
      </c>
      <c r="L39">
        <v>3.49</v>
      </c>
      <c r="M39">
        <v>4.49</v>
      </c>
      <c r="N39" s="135">
        <v>26.82</v>
      </c>
      <c r="O39" s="135">
        <v>26.82</v>
      </c>
      <c r="P39" s="135">
        <v>26.81</v>
      </c>
      <c r="Q39">
        <v>3.53</v>
      </c>
      <c r="R39">
        <v>97.59</v>
      </c>
      <c r="S39">
        <v>4.08</v>
      </c>
      <c r="T39">
        <v>21.66</v>
      </c>
      <c r="U39">
        <v>7.22</v>
      </c>
      <c r="V39">
        <v>7.22</v>
      </c>
      <c r="W39">
        <v>145.08000000000001</v>
      </c>
      <c r="X39">
        <v>29.01</v>
      </c>
      <c r="Y39">
        <v>37.229999999999997</v>
      </c>
      <c r="Z39">
        <v>29.76</v>
      </c>
      <c r="AA39">
        <v>55.34</v>
      </c>
      <c r="AB39">
        <v>27.66</v>
      </c>
    </row>
    <row r="40" spans="1:28">
      <c r="A40" t="s">
        <v>82</v>
      </c>
      <c r="B40" s="75">
        <v>259.83</v>
      </c>
      <c r="C40" s="75">
        <v>67.52</v>
      </c>
      <c r="D40" s="135">
        <f t="shared" si="0"/>
        <v>80.45</v>
      </c>
      <c r="E40" s="75"/>
      <c r="F40" s="78">
        <v>9.59</v>
      </c>
      <c r="G40" s="78">
        <v>9.59</v>
      </c>
      <c r="H40" s="78">
        <v>9.82</v>
      </c>
      <c r="I40">
        <v>98.09</v>
      </c>
      <c r="J40">
        <v>271.29000000000002</v>
      </c>
      <c r="K40">
        <v>91.12</v>
      </c>
      <c r="L40">
        <v>3.49</v>
      </c>
      <c r="M40">
        <v>4.51</v>
      </c>
      <c r="N40" s="135">
        <v>26.82</v>
      </c>
      <c r="O40" s="135">
        <v>26.82</v>
      </c>
      <c r="P40" s="135">
        <v>26.81</v>
      </c>
      <c r="Q40">
        <v>3.53</v>
      </c>
      <c r="R40">
        <v>104.8</v>
      </c>
      <c r="S40">
        <v>4.08</v>
      </c>
      <c r="T40">
        <v>21.84</v>
      </c>
      <c r="U40">
        <v>7.28</v>
      </c>
      <c r="V40">
        <v>7.28</v>
      </c>
      <c r="W40">
        <v>161.29</v>
      </c>
      <c r="X40">
        <v>32.26</v>
      </c>
      <c r="Y40">
        <v>42.16</v>
      </c>
      <c r="Z40">
        <v>32.24</v>
      </c>
      <c r="AA40">
        <v>60.67</v>
      </c>
      <c r="AB40">
        <v>30.33</v>
      </c>
    </row>
    <row r="41" spans="1:28">
      <c r="A41" t="s">
        <v>83</v>
      </c>
      <c r="B41" s="75">
        <v>259.83</v>
      </c>
      <c r="C41" s="75">
        <v>67.52</v>
      </c>
      <c r="D41" s="135">
        <f t="shared" si="0"/>
        <v>80.45</v>
      </c>
      <c r="E41" s="75"/>
      <c r="F41" s="78">
        <v>10.6</v>
      </c>
      <c r="G41" s="78">
        <v>10.6</v>
      </c>
      <c r="H41" s="78">
        <v>10.86</v>
      </c>
      <c r="I41">
        <v>98.09</v>
      </c>
      <c r="J41">
        <v>271.29000000000002</v>
      </c>
      <c r="K41">
        <v>91.12</v>
      </c>
      <c r="L41">
        <v>3.49</v>
      </c>
      <c r="M41">
        <v>4.54</v>
      </c>
      <c r="N41" s="135">
        <v>26.82</v>
      </c>
      <c r="O41" s="135">
        <v>26.82</v>
      </c>
      <c r="P41" s="135">
        <v>26.81</v>
      </c>
      <c r="Q41">
        <v>3.53</v>
      </c>
      <c r="R41">
        <v>110.56</v>
      </c>
      <c r="S41">
        <v>4.08</v>
      </c>
      <c r="T41">
        <v>21.92</v>
      </c>
      <c r="U41">
        <v>7.31</v>
      </c>
      <c r="V41">
        <v>7.3</v>
      </c>
      <c r="W41">
        <v>176.23</v>
      </c>
      <c r="X41">
        <v>35.24</v>
      </c>
      <c r="Y41">
        <v>46.97</v>
      </c>
      <c r="Z41">
        <v>34.51</v>
      </c>
      <c r="AA41">
        <v>67.34</v>
      </c>
      <c r="AB41">
        <v>33.659999999999997</v>
      </c>
    </row>
    <row r="42" spans="1:28">
      <c r="A42" t="s">
        <v>84</v>
      </c>
      <c r="B42" s="75">
        <v>259.83</v>
      </c>
      <c r="C42" s="75">
        <v>67.52</v>
      </c>
      <c r="D42" s="135">
        <f t="shared" si="0"/>
        <v>80.45</v>
      </c>
      <c r="E42" s="75"/>
      <c r="F42" s="78">
        <v>12.57</v>
      </c>
      <c r="G42" s="78">
        <v>12.57</v>
      </c>
      <c r="H42" s="78">
        <v>12.89</v>
      </c>
      <c r="I42">
        <v>98.09</v>
      </c>
      <c r="J42">
        <v>271.29000000000002</v>
      </c>
      <c r="K42">
        <v>91.12</v>
      </c>
      <c r="L42">
        <v>3.49</v>
      </c>
      <c r="M42">
        <v>4.5599999999999996</v>
      </c>
      <c r="N42" s="135">
        <v>26.82</v>
      </c>
      <c r="O42" s="135">
        <v>26.82</v>
      </c>
      <c r="P42" s="135">
        <v>26.81</v>
      </c>
      <c r="Q42">
        <v>3.53</v>
      </c>
      <c r="R42">
        <v>115</v>
      </c>
      <c r="S42">
        <v>4.08</v>
      </c>
      <c r="T42">
        <v>22.04</v>
      </c>
      <c r="U42">
        <v>7.35</v>
      </c>
      <c r="V42">
        <v>7.33</v>
      </c>
      <c r="W42">
        <v>190.53</v>
      </c>
      <c r="X42">
        <v>38.11</v>
      </c>
      <c r="Y42">
        <v>51.87</v>
      </c>
      <c r="Z42">
        <v>36.46</v>
      </c>
      <c r="AA42">
        <v>74</v>
      </c>
      <c r="AB42">
        <v>37</v>
      </c>
    </row>
    <row r="43" spans="1:28">
      <c r="A43" t="s">
        <v>85</v>
      </c>
      <c r="B43" s="75">
        <v>259.83</v>
      </c>
      <c r="C43" s="75">
        <v>67.52</v>
      </c>
      <c r="D43" s="135">
        <f t="shared" si="0"/>
        <v>80.45</v>
      </c>
      <c r="E43" s="75"/>
      <c r="F43" s="78">
        <v>13.49</v>
      </c>
      <c r="G43" s="78">
        <v>13.49</v>
      </c>
      <c r="H43" s="78">
        <v>13.83</v>
      </c>
      <c r="I43">
        <v>98.09</v>
      </c>
      <c r="J43">
        <v>271.29000000000002</v>
      </c>
      <c r="K43">
        <v>91.12</v>
      </c>
      <c r="L43">
        <v>3.41</v>
      </c>
      <c r="M43">
        <v>4.58</v>
      </c>
      <c r="N43" s="135">
        <v>26.82</v>
      </c>
      <c r="O43" s="135">
        <v>26.82</v>
      </c>
      <c r="P43" s="135">
        <v>26.81</v>
      </c>
      <c r="Q43">
        <v>3.68</v>
      </c>
      <c r="R43">
        <v>119.7</v>
      </c>
      <c r="S43">
        <v>3.99</v>
      </c>
      <c r="T43">
        <v>22.41</v>
      </c>
      <c r="U43">
        <v>7.47</v>
      </c>
      <c r="V43">
        <v>7.46</v>
      </c>
      <c r="W43">
        <v>202.77</v>
      </c>
      <c r="X43">
        <v>40.549999999999997</v>
      </c>
      <c r="Y43">
        <v>58.88</v>
      </c>
      <c r="Z43">
        <v>38.450000000000003</v>
      </c>
      <c r="AA43">
        <v>82</v>
      </c>
      <c r="AB43">
        <v>41</v>
      </c>
    </row>
    <row r="44" spans="1:28">
      <c r="A44" t="s">
        <v>86</v>
      </c>
      <c r="B44" s="75">
        <v>259.83</v>
      </c>
      <c r="C44" s="75">
        <v>67.52</v>
      </c>
      <c r="D44" s="135">
        <f t="shared" si="0"/>
        <v>80.45</v>
      </c>
      <c r="E44" s="75"/>
      <c r="F44" s="78">
        <v>14.25</v>
      </c>
      <c r="G44" s="78">
        <v>14.25</v>
      </c>
      <c r="H44" s="78">
        <v>14.61</v>
      </c>
      <c r="I44">
        <v>98.09</v>
      </c>
      <c r="J44">
        <v>271.29000000000002</v>
      </c>
      <c r="K44">
        <v>91.12</v>
      </c>
      <c r="L44">
        <v>3.41</v>
      </c>
      <c r="M44">
        <v>4.5999999999999996</v>
      </c>
      <c r="N44" s="135">
        <v>26.82</v>
      </c>
      <c r="O44" s="135">
        <v>26.82</v>
      </c>
      <c r="P44" s="135">
        <v>26.81</v>
      </c>
      <c r="Q44">
        <v>3.68</v>
      </c>
      <c r="R44">
        <v>123.68</v>
      </c>
      <c r="S44">
        <v>3.99</v>
      </c>
      <c r="T44">
        <v>22.43</v>
      </c>
      <c r="U44">
        <v>7.48</v>
      </c>
      <c r="V44">
        <v>7.47</v>
      </c>
      <c r="W44">
        <v>213.06</v>
      </c>
      <c r="X44">
        <v>42.61</v>
      </c>
      <c r="Y44">
        <v>63.01</v>
      </c>
      <c r="Z44">
        <v>40.22</v>
      </c>
      <c r="AA44">
        <v>83.34</v>
      </c>
      <c r="AB44">
        <v>41.66</v>
      </c>
    </row>
    <row r="45" spans="1:28">
      <c r="A45" t="s">
        <v>87</v>
      </c>
      <c r="B45" s="75">
        <v>259.83</v>
      </c>
      <c r="C45" s="75">
        <v>67.52</v>
      </c>
      <c r="D45" s="135">
        <f t="shared" si="0"/>
        <v>80.45</v>
      </c>
      <c r="E45" s="75"/>
      <c r="F45" s="78">
        <v>15.06</v>
      </c>
      <c r="G45" s="78">
        <v>15.06</v>
      </c>
      <c r="H45" s="78">
        <v>15.44</v>
      </c>
      <c r="I45">
        <v>98.09</v>
      </c>
      <c r="J45">
        <v>271.29000000000002</v>
      </c>
      <c r="K45">
        <v>91.12</v>
      </c>
      <c r="L45">
        <v>3.41</v>
      </c>
      <c r="M45">
        <v>4.71</v>
      </c>
      <c r="N45" s="135">
        <v>26.82</v>
      </c>
      <c r="O45" s="135">
        <v>26.82</v>
      </c>
      <c r="P45" s="135">
        <v>26.81</v>
      </c>
      <c r="Q45">
        <v>3.68</v>
      </c>
      <c r="R45">
        <v>125.59</v>
      </c>
      <c r="S45">
        <v>3.99</v>
      </c>
      <c r="T45">
        <v>22.46</v>
      </c>
      <c r="U45">
        <v>7.49</v>
      </c>
      <c r="V45">
        <v>7.48</v>
      </c>
      <c r="W45">
        <v>223.26</v>
      </c>
      <c r="X45">
        <v>44.65</v>
      </c>
      <c r="Y45">
        <v>66.349999999999994</v>
      </c>
      <c r="Z45">
        <v>41.85</v>
      </c>
      <c r="AA45">
        <v>86.67</v>
      </c>
      <c r="AB45">
        <v>43.33</v>
      </c>
    </row>
    <row r="46" spans="1:28">
      <c r="A46" t="s">
        <v>88</v>
      </c>
      <c r="B46" s="75">
        <v>259.83</v>
      </c>
      <c r="C46" s="75">
        <v>67.52</v>
      </c>
      <c r="D46" s="135">
        <f t="shared" si="0"/>
        <v>80.45</v>
      </c>
      <c r="E46" s="75"/>
      <c r="F46" s="78">
        <v>15.7</v>
      </c>
      <c r="G46" s="78">
        <v>15.7</v>
      </c>
      <c r="H46" s="78">
        <v>16.09</v>
      </c>
      <c r="I46">
        <v>98.09</v>
      </c>
      <c r="J46">
        <v>271.29000000000002</v>
      </c>
      <c r="K46">
        <v>91.12</v>
      </c>
      <c r="L46">
        <v>3.41</v>
      </c>
      <c r="M46">
        <v>4.76</v>
      </c>
      <c r="N46" s="135">
        <v>26.82</v>
      </c>
      <c r="O46" s="135">
        <v>26.82</v>
      </c>
      <c r="P46" s="135">
        <v>26.81</v>
      </c>
      <c r="Q46">
        <v>3.68</v>
      </c>
      <c r="R46">
        <v>126.21</v>
      </c>
      <c r="S46">
        <v>3.99</v>
      </c>
      <c r="T46">
        <v>22.56</v>
      </c>
      <c r="U46">
        <v>7.52</v>
      </c>
      <c r="V46">
        <v>7.52</v>
      </c>
      <c r="W46">
        <v>230.73</v>
      </c>
      <c r="X46">
        <v>46.15</v>
      </c>
      <c r="Y46">
        <v>69.69</v>
      </c>
      <c r="Z46">
        <v>43.31</v>
      </c>
      <c r="AA46">
        <v>90</v>
      </c>
      <c r="AB46">
        <v>45</v>
      </c>
    </row>
    <row r="47" spans="1:28">
      <c r="A47" t="s">
        <v>89</v>
      </c>
      <c r="B47" s="75">
        <v>259.83</v>
      </c>
      <c r="C47" s="75">
        <v>67.52</v>
      </c>
      <c r="D47" s="135">
        <f t="shared" si="0"/>
        <v>80.45</v>
      </c>
      <c r="E47" s="75"/>
      <c r="F47" s="78">
        <v>16.190000000000001</v>
      </c>
      <c r="G47" s="78">
        <v>16.190000000000001</v>
      </c>
      <c r="H47" s="78">
        <v>16.59</v>
      </c>
      <c r="I47">
        <v>98.09</v>
      </c>
      <c r="J47">
        <v>271.29000000000002</v>
      </c>
      <c r="K47">
        <v>91.12</v>
      </c>
      <c r="L47">
        <v>3.57</v>
      </c>
      <c r="M47">
        <v>4.78</v>
      </c>
      <c r="N47" s="135">
        <v>26.82</v>
      </c>
      <c r="O47" s="135">
        <v>26.82</v>
      </c>
      <c r="P47" s="135">
        <v>26.81</v>
      </c>
      <c r="Q47">
        <v>3.68</v>
      </c>
      <c r="R47">
        <v>126.02</v>
      </c>
      <c r="S47">
        <v>3.99</v>
      </c>
      <c r="T47">
        <v>22.06</v>
      </c>
      <c r="U47">
        <v>7.35</v>
      </c>
      <c r="V47">
        <v>7.36</v>
      </c>
      <c r="W47">
        <v>234.19</v>
      </c>
      <c r="X47">
        <v>46.84</v>
      </c>
      <c r="Y47">
        <v>72.400000000000006</v>
      </c>
      <c r="Z47">
        <v>44.46</v>
      </c>
      <c r="AA47">
        <v>90</v>
      </c>
      <c r="AB47">
        <v>45</v>
      </c>
    </row>
    <row r="48" spans="1:28">
      <c r="A48" t="s">
        <v>90</v>
      </c>
      <c r="B48" s="75">
        <v>259.83</v>
      </c>
      <c r="C48" s="75">
        <v>67.52</v>
      </c>
      <c r="D48" s="135">
        <f t="shared" si="0"/>
        <v>80.45</v>
      </c>
      <c r="E48" s="75"/>
      <c r="F48" s="78">
        <v>16.649999999999999</v>
      </c>
      <c r="G48" s="78">
        <v>16.649999999999999</v>
      </c>
      <c r="H48" s="78">
        <v>17.07</v>
      </c>
      <c r="I48">
        <v>98.09</v>
      </c>
      <c r="J48">
        <v>271.29000000000002</v>
      </c>
      <c r="K48">
        <v>91.12</v>
      </c>
      <c r="L48">
        <v>3.57</v>
      </c>
      <c r="M48">
        <v>4.8</v>
      </c>
      <c r="N48" s="135">
        <v>26.82</v>
      </c>
      <c r="O48" s="135">
        <v>26.82</v>
      </c>
      <c r="P48" s="135">
        <v>26.81</v>
      </c>
      <c r="Q48">
        <v>3.68</v>
      </c>
      <c r="R48">
        <v>125.17</v>
      </c>
      <c r="S48">
        <v>3.99</v>
      </c>
      <c r="T48">
        <v>22.31</v>
      </c>
      <c r="U48">
        <v>7.44</v>
      </c>
      <c r="V48">
        <v>7.43</v>
      </c>
      <c r="W48">
        <v>234.19</v>
      </c>
      <c r="X48">
        <v>46.84</v>
      </c>
      <c r="Y48">
        <v>74.209999999999994</v>
      </c>
      <c r="Z48">
        <v>45.04</v>
      </c>
      <c r="AA48">
        <v>93.34</v>
      </c>
      <c r="AB48">
        <v>46.66</v>
      </c>
    </row>
    <row r="49" spans="1:28">
      <c r="A49" t="s">
        <v>91</v>
      </c>
      <c r="B49" s="75">
        <v>259.83</v>
      </c>
      <c r="C49" s="75">
        <v>67.52</v>
      </c>
      <c r="D49" s="135">
        <f t="shared" si="0"/>
        <v>80.45</v>
      </c>
      <c r="E49" s="75"/>
      <c r="F49" s="78">
        <v>17.010000000000002</v>
      </c>
      <c r="G49" s="78">
        <v>17.010000000000002</v>
      </c>
      <c r="H49" s="78">
        <v>17.43</v>
      </c>
      <c r="I49">
        <v>98.09</v>
      </c>
      <c r="J49">
        <v>271.29000000000002</v>
      </c>
      <c r="K49">
        <v>91.12</v>
      </c>
      <c r="L49">
        <v>3.57</v>
      </c>
      <c r="M49">
        <v>4.9400000000000004</v>
      </c>
      <c r="N49" s="135">
        <v>26.82</v>
      </c>
      <c r="O49" s="135">
        <v>26.82</v>
      </c>
      <c r="P49" s="135">
        <v>26.81</v>
      </c>
      <c r="Q49">
        <v>3.68</v>
      </c>
      <c r="R49">
        <v>124.48</v>
      </c>
      <c r="S49">
        <v>3.99</v>
      </c>
      <c r="T49">
        <v>22.32</v>
      </c>
      <c r="U49">
        <v>7.44</v>
      </c>
      <c r="V49">
        <v>7.44</v>
      </c>
      <c r="W49">
        <v>234.19</v>
      </c>
      <c r="X49">
        <v>46.84</v>
      </c>
      <c r="Y49">
        <v>76.989999999999995</v>
      </c>
      <c r="Z49">
        <v>46.64</v>
      </c>
      <c r="AA49">
        <v>93.34</v>
      </c>
      <c r="AB49">
        <v>46.66</v>
      </c>
    </row>
    <row r="50" spans="1:28">
      <c r="A50" t="s">
        <v>92</v>
      </c>
      <c r="B50" s="75">
        <v>259.83</v>
      </c>
      <c r="C50" s="75">
        <v>67.52</v>
      </c>
      <c r="D50" s="135">
        <f t="shared" si="0"/>
        <v>80.45</v>
      </c>
      <c r="E50" s="75"/>
      <c r="F50" s="78">
        <v>17.329999999999998</v>
      </c>
      <c r="G50" s="78">
        <v>17.329999999999998</v>
      </c>
      <c r="H50" s="78">
        <v>17.760000000000002</v>
      </c>
      <c r="I50">
        <v>98.09</v>
      </c>
      <c r="J50">
        <v>271.29000000000002</v>
      </c>
      <c r="K50">
        <v>91.12</v>
      </c>
      <c r="L50">
        <v>3.57</v>
      </c>
      <c r="M50">
        <v>4.96</v>
      </c>
      <c r="N50" s="135">
        <v>26.82</v>
      </c>
      <c r="O50" s="135">
        <v>26.82</v>
      </c>
      <c r="P50" s="135">
        <v>26.81</v>
      </c>
      <c r="Q50">
        <v>3.68</v>
      </c>
      <c r="R50">
        <v>123.1</v>
      </c>
      <c r="S50">
        <v>3.99</v>
      </c>
      <c r="T50">
        <v>43.33</v>
      </c>
      <c r="U50">
        <v>14.44</v>
      </c>
      <c r="V50">
        <v>14.44</v>
      </c>
      <c r="W50">
        <v>234.19</v>
      </c>
      <c r="X50">
        <v>46.84</v>
      </c>
      <c r="Y50">
        <v>79.11</v>
      </c>
      <c r="Z50">
        <v>46.3</v>
      </c>
      <c r="AA50">
        <v>93.34</v>
      </c>
      <c r="AB50">
        <v>46.66</v>
      </c>
    </row>
    <row r="51" spans="1:28">
      <c r="A51" t="s">
        <v>93</v>
      </c>
      <c r="B51" s="75">
        <v>259.83</v>
      </c>
      <c r="C51" s="75">
        <v>67.52</v>
      </c>
      <c r="D51" s="135">
        <f t="shared" si="0"/>
        <v>80.45</v>
      </c>
      <c r="E51" s="75"/>
      <c r="F51" s="78">
        <v>17.54</v>
      </c>
      <c r="G51" s="78">
        <v>17.54</v>
      </c>
      <c r="H51" s="78">
        <v>17.98</v>
      </c>
      <c r="I51">
        <v>98.09</v>
      </c>
      <c r="J51">
        <v>271.29000000000002</v>
      </c>
      <c r="K51">
        <v>91.12</v>
      </c>
      <c r="L51">
        <v>3.57</v>
      </c>
      <c r="M51">
        <v>4.9800000000000004</v>
      </c>
      <c r="N51" s="135">
        <v>26.82</v>
      </c>
      <c r="O51" s="135">
        <v>26.82</v>
      </c>
      <c r="P51" s="135">
        <v>26.81</v>
      </c>
      <c r="Q51">
        <v>3.84</v>
      </c>
      <c r="R51">
        <v>124.55</v>
      </c>
      <c r="S51">
        <v>3.99</v>
      </c>
      <c r="T51">
        <v>46.3</v>
      </c>
      <c r="U51">
        <v>15.43</v>
      </c>
      <c r="V51">
        <v>15.44</v>
      </c>
      <c r="W51">
        <v>234.19</v>
      </c>
      <c r="X51">
        <v>46.84</v>
      </c>
      <c r="Y51">
        <v>81.430000000000007</v>
      </c>
      <c r="Z51">
        <v>46.69</v>
      </c>
      <c r="AA51">
        <v>93.34</v>
      </c>
      <c r="AB51">
        <v>46.66</v>
      </c>
    </row>
    <row r="52" spans="1:28">
      <c r="A52" t="s">
        <v>94</v>
      </c>
      <c r="B52" s="75">
        <v>259.83</v>
      </c>
      <c r="C52" s="75">
        <v>67.52</v>
      </c>
      <c r="D52" s="135">
        <f t="shared" si="0"/>
        <v>80.45</v>
      </c>
      <c r="E52" s="75"/>
      <c r="F52" s="78">
        <v>17.72</v>
      </c>
      <c r="G52" s="78">
        <v>17.72</v>
      </c>
      <c r="H52" s="78">
        <v>18.170000000000002</v>
      </c>
      <c r="I52">
        <v>98.09</v>
      </c>
      <c r="J52">
        <v>271.29000000000002</v>
      </c>
      <c r="K52">
        <v>91.12</v>
      </c>
      <c r="L52">
        <v>3.57</v>
      </c>
      <c r="M52">
        <v>5.34</v>
      </c>
      <c r="N52" s="135">
        <v>26.82</v>
      </c>
      <c r="O52" s="135">
        <v>26.82</v>
      </c>
      <c r="P52" s="135">
        <v>26.81</v>
      </c>
      <c r="Q52">
        <v>3.84</v>
      </c>
      <c r="R52">
        <v>121.85</v>
      </c>
      <c r="S52">
        <v>3.99</v>
      </c>
      <c r="T52">
        <v>47.86</v>
      </c>
      <c r="U52">
        <v>15.95</v>
      </c>
      <c r="V52">
        <v>15.96</v>
      </c>
      <c r="W52">
        <v>234.19</v>
      </c>
      <c r="X52">
        <v>46.84</v>
      </c>
      <c r="Y52">
        <v>81.430000000000007</v>
      </c>
      <c r="Z52">
        <v>45.99</v>
      </c>
      <c r="AA52">
        <v>93.34</v>
      </c>
      <c r="AB52">
        <v>46.66</v>
      </c>
    </row>
    <row r="53" spans="1:28">
      <c r="A53" t="s">
        <v>95</v>
      </c>
      <c r="B53" s="75">
        <v>259.83</v>
      </c>
      <c r="C53" s="75">
        <v>67.52</v>
      </c>
      <c r="D53" s="135">
        <f t="shared" si="0"/>
        <v>80.45</v>
      </c>
      <c r="E53" s="75"/>
      <c r="F53" s="78">
        <v>17.829999999999998</v>
      </c>
      <c r="G53" s="78">
        <v>17.829999999999998</v>
      </c>
      <c r="H53" s="78">
        <v>18.27</v>
      </c>
      <c r="I53">
        <v>98.09</v>
      </c>
      <c r="J53">
        <v>271.29000000000002</v>
      </c>
      <c r="K53">
        <v>91.12</v>
      </c>
      <c r="L53">
        <v>3.57</v>
      </c>
      <c r="M53">
        <v>6.04</v>
      </c>
      <c r="N53" s="135">
        <v>26.82</v>
      </c>
      <c r="O53" s="135">
        <v>26.82</v>
      </c>
      <c r="P53" s="135">
        <v>26.81</v>
      </c>
      <c r="Q53">
        <v>3.84</v>
      </c>
      <c r="R53">
        <v>119.75</v>
      </c>
      <c r="S53">
        <v>3.99</v>
      </c>
      <c r="T53">
        <v>51.9</v>
      </c>
      <c r="U53">
        <v>17.3</v>
      </c>
      <c r="V53">
        <v>17.3</v>
      </c>
      <c r="W53">
        <v>234.19</v>
      </c>
      <c r="X53">
        <v>46.84</v>
      </c>
      <c r="Y53">
        <v>81.430000000000007</v>
      </c>
      <c r="Z53">
        <v>46.32</v>
      </c>
      <c r="AA53">
        <v>93.34</v>
      </c>
      <c r="AB53">
        <v>46.66</v>
      </c>
    </row>
    <row r="54" spans="1:28">
      <c r="A54" t="s">
        <v>96</v>
      </c>
      <c r="B54" s="75">
        <v>259.83</v>
      </c>
      <c r="C54" s="75">
        <v>67.52</v>
      </c>
      <c r="D54" s="135">
        <f t="shared" si="0"/>
        <v>80.45</v>
      </c>
      <c r="E54" s="75"/>
      <c r="F54" s="78">
        <v>17.84</v>
      </c>
      <c r="G54" s="78">
        <v>17.84</v>
      </c>
      <c r="H54" s="78">
        <v>18.28</v>
      </c>
      <c r="I54">
        <v>98.09</v>
      </c>
      <c r="J54">
        <v>271.29000000000002</v>
      </c>
      <c r="K54">
        <v>91.12</v>
      </c>
      <c r="L54">
        <v>3.57</v>
      </c>
      <c r="M54">
        <v>6.98</v>
      </c>
      <c r="N54" s="135">
        <v>26.82</v>
      </c>
      <c r="O54" s="135">
        <v>26.82</v>
      </c>
      <c r="P54" s="135">
        <v>26.81</v>
      </c>
      <c r="Q54">
        <v>3.84</v>
      </c>
      <c r="R54">
        <v>117.41</v>
      </c>
      <c r="S54">
        <v>3.99</v>
      </c>
      <c r="T54">
        <v>56.6</v>
      </c>
      <c r="U54">
        <v>18.87</v>
      </c>
      <c r="V54">
        <v>18.86</v>
      </c>
      <c r="W54">
        <v>234.19</v>
      </c>
      <c r="X54">
        <v>46.84</v>
      </c>
      <c r="Y54">
        <v>81.430000000000007</v>
      </c>
      <c r="Z54">
        <v>46.81</v>
      </c>
      <c r="AA54">
        <v>93.34</v>
      </c>
      <c r="AB54">
        <v>46.66</v>
      </c>
    </row>
    <row r="55" spans="1:28">
      <c r="A55" t="s">
        <v>97</v>
      </c>
      <c r="B55" s="75">
        <v>259.83</v>
      </c>
      <c r="C55" s="75">
        <v>67.52</v>
      </c>
      <c r="D55" s="135">
        <f t="shared" si="0"/>
        <v>80.45</v>
      </c>
      <c r="E55" s="75"/>
      <c r="F55" s="78">
        <v>17.82</v>
      </c>
      <c r="G55" s="78">
        <v>17.82</v>
      </c>
      <c r="H55" s="78">
        <v>18.260000000000002</v>
      </c>
      <c r="I55">
        <v>98.09</v>
      </c>
      <c r="J55">
        <v>271.29000000000002</v>
      </c>
      <c r="K55">
        <v>91.12</v>
      </c>
      <c r="L55">
        <v>3.72</v>
      </c>
      <c r="M55">
        <v>8.02</v>
      </c>
      <c r="N55" s="135">
        <v>26.82</v>
      </c>
      <c r="O55" s="135">
        <v>26.82</v>
      </c>
      <c r="P55" s="135">
        <v>26.81</v>
      </c>
      <c r="Q55">
        <v>3.84</v>
      </c>
      <c r="R55">
        <v>114.41</v>
      </c>
      <c r="S55">
        <v>3.99</v>
      </c>
      <c r="T55">
        <v>61.63</v>
      </c>
      <c r="U55">
        <v>20.54</v>
      </c>
      <c r="V55">
        <v>20.54</v>
      </c>
      <c r="W55">
        <v>234.19</v>
      </c>
      <c r="X55">
        <v>46.84</v>
      </c>
      <c r="Y55">
        <v>81.430000000000007</v>
      </c>
      <c r="Z55">
        <v>47.55</v>
      </c>
      <c r="AA55">
        <v>93.34</v>
      </c>
      <c r="AB55">
        <v>46.66</v>
      </c>
    </row>
    <row r="56" spans="1:28">
      <c r="A56" t="s">
        <v>98</v>
      </c>
      <c r="B56" s="75">
        <v>259.83</v>
      </c>
      <c r="C56" s="75">
        <v>67.52</v>
      </c>
      <c r="D56" s="135">
        <f t="shared" si="0"/>
        <v>80.45</v>
      </c>
      <c r="E56" s="75"/>
      <c r="F56" s="78">
        <v>17.760000000000002</v>
      </c>
      <c r="G56" s="78">
        <v>17.760000000000002</v>
      </c>
      <c r="H56" s="78">
        <v>18.21</v>
      </c>
      <c r="I56">
        <v>98.09</v>
      </c>
      <c r="J56">
        <v>271.29000000000002</v>
      </c>
      <c r="K56">
        <v>91.12</v>
      </c>
      <c r="L56">
        <v>3.72</v>
      </c>
      <c r="M56">
        <v>8.6</v>
      </c>
      <c r="N56" s="135">
        <v>26.82</v>
      </c>
      <c r="O56" s="135">
        <v>26.82</v>
      </c>
      <c r="P56" s="135">
        <v>26.81</v>
      </c>
      <c r="Q56">
        <v>3.84</v>
      </c>
      <c r="R56">
        <v>110.66</v>
      </c>
      <c r="S56">
        <v>3.99</v>
      </c>
      <c r="T56">
        <v>65.17</v>
      </c>
      <c r="U56">
        <v>21.72</v>
      </c>
      <c r="V56">
        <v>21.73</v>
      </c>
      <c r="W56">
        <v>234.19</v>
      </c>
      <c r="X56">
        <v>46.84</v>
      </c>
      <c r="Y56">
        <v>81.430000000000007</v>
      </c>
      <c r="Z56">
        <v>46.04</v>
      </c>
      <c r="AA56">
        <v>93.34</v>
      </c>
      <c r="AB56">
        <v>46.66</v>
      </c>
    </row>
    <row r="57" spans="1:28">
      <c r="A57" t="s">
        <v>99</v>
      </c>
      <c r="B57" s="75">
        <v>259.83</v>
      </c>
      <c r="C57" s="75">
        <v>67.52</v>
      </c>
      <c r="D57" s="135">
        <f t="shared" si="0"/>
        <v>80.45</v>
      </c>
      <c r="E57" s="75"/>
      <c r="F57" s="78">
        <v>17.61</v>
      </c>
      <c r="G57" s="78">
        <v>17.61</v>
      </c>
      <c r="H57" s="78">
        <v>18.04</v>
      </c>
      <c r="I57">
        <v>98.09</v>
      </c>
      <c r="J57">
        <v>271.29000000000002</v>
      </c>
      <c r="K57">
        <v>91.12</v>
      </c>
      <c r="L57">
        <v>3.72</v>
      </c>
      <c r="M57">
        <v>8.76</v>
      </c>
      <c r="N57" s="135">
        <v>26.82</v>
      </c>
      <c r="O57" s="135">
        <v>26.82</v>
      </c>
      <c r="P57" s="135">
        <v>26.81</v>
      </c>
      <c r="Q57">
        <v>3.84</v>
      </c>
      <c r="R57">
        <v>104.1</v>
      </c>
      <c r="S57">
        <v>3.99</v>
      </c>
      <c r="T57">
        <v>69.42</v>
      </c>
      <c r="U57">
        <v>23.14</v>
      </c>
      <c r="V57">
        <v>23.14</v>
      </c>
      <c r="W57">
        <v>234.19</v>
      </c>
      <c r="X57">
        <v>46.84</v>
      </c>
      <c r="Y57">
        <v>81.430000000000007</v>
      </c>
      <c r="Z57">
        <v>46.44</v>
      </c>
      <c r="AA57">
        <v>90</v>
      </c>
      <c r="AB57">
        <v>45</v>
      </c>
    </row>
    <row r="58" spans="1:28">
      <c r="A58" t="s">
        <v>100</v>
      </c>
      <c r="B58" s="75">
        <v>259.83</v>
      </c>
      <c r="C58" s="75">
        <v>67.52</v>
      </c>
      <c r="D58" s="135">
        <f t="shared" si="0"/>
        <v>80.45</v>
      </c>
      <c r="E58" s="75"/>
      <c r="F58" s="78">
        <v>17.32</v>
      </c>
      <c r="G58" s="78">
        <v>17.32</v>
      </c>
      <c r="H58" s="78">
        <v>17.75</v>
      </c>
      <c r="I58">
        <v>98.09</v>
      </c>
      <c r="J58">
        <v>271.29000000000002</v>
      </c>
      <c r="K58">
        <v>91.12</v>
      </c>
      <c r="L58">
        <v>3.72</v>
      </c>
      <c r="M58">
        <v>9.07</v>
      </c>
      <c r="N58" s="135">
        <v>26.82</v>
      </c>
      <c r="O58" s="135">
        <v>26.82</v>
      </c>
      <c r="P58" s="135">
        <v>26.81</v>
      </c>
      <c r="Q58">
        <v>3.84</v>
      </c>
      <c r="R58">
        <v>101.39</v>
      </c>
      <c r="S58">
        <v>3.99</v>
      </c>
      <c r="T58">
        <v>72.599999999999994</v>
      </c>
      <c r="U58">
        <v>24.2</v>
      </c>
      <c r="V58">
        <v>24.19</v>
      </c>
      <c r="W58">
        <v>234.19</v>
      </c>
      <c r="X58">
        <v>46.84</v>
      </c>
      <c r="Y58">
        <v>80.349999999999994</v>
      </c>
      <c r="Z58">
        <v>46.18</v>
      </c>
      <c r="AA58">
        <v>90</v>
      </c>
      <c r="AB58">
        <v>45</v>
      </c>
    </row>
    <row r="59" spans="1:28">
      <c r="A59" t="s">
        <v>101</v>
      </c>
      <c r="B59" s="75">
        <v>259.83</v>
      </c>
      <c r="C59" s="75">
        <v>67.52</v>
      </c>
      <c r="D59" s="135">
        <f t="shared" si="0"/>
        <v>80.45</v>
      </c>
      <c r="E59" s="75"/>
      <c r="F59" s="78">
        <v>16.96</v>
      </c>
      <c r="G59" s="78">
        <v>16.96</v>
      </c>
      <c r="H59" s="78">
        <v>17.38</v>
      </c>
      <c r="I59">
        <v>98.09</v>
      </c>
      <c r="J59">
        <v>271.29000000000002</v>
      </c>
      <c r="K59">
        <v>91.12</v>
      </c>
      <c r="L59">
        <v>3.72</v>
      </c>
      <c r="M59">
        <v>9.82</v>
      </c>
      <c r="N59" s="135">
        <v>26.82</v>
      </c>
      <c r="O59" s="135">
        <v>26.82</v>
      </c>
      <c r="P59" s="135">
        <v>26.81</v>
      </c>
      <c r="Q59">
        <v>3.99</v>
      </c>
      <c r="R59">
        <v>99.68</v>
      </c>
      <c r="S59">
        <v>4.08</v>
      </c>
      <c r="T59">
        <v>77.67</v>
      </c>
      <c r="U59">
        <v>25.89</v>
      </c>
      <c r="V59">
        <v>25.89</v>
      </c>
      <c r="W59">
        <v>234.19</v>
      </c>
      <c r="X59">
        <v>46.84</v>
      </c>
      <c r="Y59">
        <v>79</v>
      </c>
      <c r="Z59">
        <v>45.3</v>
      </c>
      <c r="AA59">
        <v>90</v>
      </c>
      <c r="AB59">
        <v>45</v>
      </c>
    </row>
    <row r="60" spans="1:28">
      <c r="A60" t="s">
        <v>102</v>
      </c>
      <c r="B60" s="75">
        <v>259.83</v>
      </c>
      <c r="C60" s="75">
        <v>67.52</v>
      </c>
      <c r="D60" s="135">
        <f t="shared" si="0"/>
        <v>80.45</v>
      </c>
      <c r="E60" s="75"/>
      <c r="F60" s="78">
        <v>16.489999999999998</v>
      </c>
      <c r="G60" s="78">
        <v>16.489999999999998</v>
      </c>
      <c r="H60" s="78">
        <v>16.899999999999999</v>
      </c>
      <c r="I60">
        <v>98.09</v>
      </c>
      <c r="J60">
        <v>271.29000000000002</v>
      </c>
      <c r="K60">
        <v>91.12</v>
      </c>
      <c r="L60">
        <v>3.72</v>
      </c>
      <c r="M60">
        <v>10.29</v>
      </c>
      <c r="N60" s="135">
        <v>26.82</v>
      </c>
      <c r="O60" s="135">
        <v>26.82</v>
      </c>
      <c r="P60" s="135">
        <v>26.81</v>
      </c>
      <c r="Q60">
        <v>3.99</v>
      </c>
      <c r="R60">
        <v>96.05</v>
      </c>
      <c r="S60">
        <v>4.08</v>
      </c>
      <c r="T60">
        <v>81.63</v>
      </c>
      <c r="U60">
        <v>27.21</v>
      </c>
      <c r="V60">
        <v>27.21</v>
      </c>
      <c r="W60">
        <v>234.19</v>
      </c>
      <c r="X60">
        <v>46.84</v>
      </c>
      <c r="Y60">
        <v>77.28</v>
      </c>
      <c r="Z60">
        <v>45.5</v>
      </c>
      <c r="AA60">
        <v>90</v>
      </c>
      <c r="AB60">
        <v>45</v>
      </c>
    </row>
    <row r="61" spans="1:28">
      <c r="A61" t="s">
        <v>103</v>
      </c>
      <c r="B61" s="75">
        <v>259.83</v>
      </c>
      <c r="C61" s="75">
        <v>67.52</v>
      </c>
      <c r="D61" s="135">
        <f t="shared" si="0"/>
        <v>80.45</v>
      </c>
      <c r="E61" s="75"/>
      <c r="F61" s="78">
        <v>15.98</v>
      </c>
      <c r="G61" s="78">
        <v>15.98</v>
      </c>
      <c r="H61" s="78">
        <v>16.38</v>
      </c>
      <c r="I61">
        <v>98.09</v>
      </c>
      <c r="J61">
        <v>271.29000000000002</v>
      </c>
      <c r="K61">
        <v>91.12</v>
      </c>
      <c r="L61">
        <v>3.72</v>
      </c>
      <c r="M61">
        <v>10.26</v>
      </c>
      <c r="N61" s="135">
        <v>26.82</v>
      </c>
      <c r="O61" s="135">
        <v>26.82</v>
      </c>
      <c r="P61" s="135">
        <v>26.81</v>
      </c>
      <c r="Q61">
        <v>3.99</v>
      </c>
      <c r="R61">
        <v>91.1</v>
      </c>
      <c r="S61">
        <v>4.08</v>
      </c>
      <c r="T61">
        <v>82.2</v>
      </c>
      <c r="U61">
        <v>27.4</v>
      </c>
      <c r="V61">
        <v>27.4</v>
      </c>
      <c r="W61">
        <v>234.19</v>
      </c>
      <c r="X61">
        <v>46.84</v>
      </c>
      <c r="Y61">
        <v>75</v>
      </c>
      <c r="Z61">
        <v>43.29</v>
      </c>
      <c r="AA61">
        <v>86.67</v>
      </c>
      <c r="AB61">
        <v>43.33</v>
      </c>
    </row>
    <row r="62" spans="1:28">
      <c r="A62" t="s">
        <v>104</v>
      </c>
      <c r="B62" s="75">
        <v>259.83</v>
      </c>
      <c r="C62" s="75">
        <v>67.52</v>
      </c>
      <c r="D62" s="135">
        <f t="shared" si="0"/>
        <v>80.45</v>
      </c>
      <c r="E62" s="75"/>
      <c r="F62" s="78">
        <v>15.4</v>
      </c>
      <c r="G62" s="78">
        <v>15.4</v>
      </c>
      <c r="H62" s="78">
        <v>15.79</v>
      </c>
      <c r="I62">
        <v>98.09</v>
      </c>
      <c r="J62">
        <v>271.29000000000002</v>
      </c>
      <c r="K62">
        <v>91.12</v>
      </c>
      <c r="L62">
        <v>3.72</v>
      </c>
      <c r="M62">
        <v>10.28</v>
      </c>
      <c r="N62" s="135">
        <v>26.82</v>
      </c>
      <c r="O62" s="135">
        <v>26.82</v>
      </c>
      <c r="P62" s="135">
        <v>26.81</v>
      </c>
      <c r="Q62">
        <v>3.99</v>
      </c>
      <c r="R62">
        <v>85.95</v>
      </c>
      <c r="S62">
        <v>4.08</v>
      </c>
      <c r="T62">
        <v>83.79</v>
      </c>
      <c r="U62">
        <v>27.93</v>
      </c>
      <c r="V62">
        <v>27.93</v>
      </c>
      <c r="W62">
        <v>232.17</v>
      </c>
      <c r="X62">
        <v>46.43</v>
      </c>
      <c r="Y62">
        <v>72.239999999999995</v>
      </c>
      <c r="Z62">
        <v>42.06</v>
      </c>
      <c r="AA62">
        <v>84.67</v>
      </c>
      <c r="AB62">
        <v>42.33</v>
      </c>
    </row>
    <row r="63" spans="1:28">
      <c r="A63" t="s">
        <v>105</v>
      </c>
      <c r="B63" s="75">
        <v>259.83</v>
      </c>
      <c r="C63" s="75">
        <v>67.52</v>
      </c>
      <c r="D63" s="135">
        <f t="shared" si="0"/>
        <v>80.45</v>
      </c>
      <c r="E63" s="75"/>
      <c r="F63" s="78">
        <v>14.8</v>
      </c>
      <c r="G63" s="78">
        <v>14.8</v>
      </c>
      <c r="H63" s="78">
        <v>15.17</v>
      </c>
      <c r="I63">
        <v>98.09</v>
      </c>
      <c r="J63">
        <v>271.29000000000002</v>
      </c>
      <c r="K63">
        <v>91.12</v>
      </c>
      <c r="L63">
        <v>3.88</v>
      </c>
      <c r="M63">
        <v>10.14</v>
      </c>
      <c r="N63" s="135">
        <v>26.82</v>
      </c>
      <c r="O63" s="135">
        <v>26.82</v>
      </c>
      <c r="P63" s="135">
        <v>26.81</v>
      </c>
      <c r="Q63">
        <v>4.22</v>
      </c>
      <c r="R63">
        <v>80.87</v>
      </c>
      <c r="S63">
        <v>4.18</v>
      </c>
      <c r="T63">
        <v>83.55</v>
      </c>
      <c r="U63">
        <v>27.85</v>
      </c>
      <c r="V63">
        <v>27.85</v>
      </c>
      <c r="W63">
        <v>220.95</v>
      </c>
      <c r="X63">
        <v>44.19</v>
      </c>
      <c r="Y63">
        <v>69.36</v>
      </c>
      <c r="Z63">
        <v>40.340000000000003</v>
      </c>
      <c r="AA63">
        <v>80</v>
      </c>
      <c r="AB63">
        <v>40</v>
      </c>
    </row>
    <row r="64" spans="1:28">
      <c r="A64" t="s">
        <v>106</v>
      </c>
      <c r="B64" s="75">
        <v>259.83</v>
      </c>
      <c r="C64" s="75">
        <v>67.52</v>
      </c>
      <c r="D64" s="135">
        <f t="shared" si="0"/>
        <v>80.45</v>
      </c>
      <c r="E64" s="75"/>
      <c r="F64" s="78">
        <v>14.12</v>
      </c>
      <c r="G64" s="78">
        <v>14.12</v>
      </c>
      <c r="H64" s="78">
        <v>14.46</v>
      </c>
      <c r="I64">
        <v>98.09</v>
      </c>
      <c r="J64">
        <v>271.29000000000002</v>
      </c>
      <c r="K64">
        <v>91.12</v>
      </c>
      <c r="L64">
        <v>3.88</v>
      </c>
      <c r="M64">
        <v>9.69</v>
      </c>
      <c r="N64" s="135">
        <v>26.82</v>
      </c>
      <c r="O64" s="135">
        <v>26.82</v>
      </c>
      <c r="P64" s="135">
        <v>26.81</v>
      </c>
      <c r="Q64">
        <v>4.22</v>
      </c>
      <c r="R64">
        <v>75.72</v>
      </c>
      <c r="S64">
        <v>4.18</v>
      </c>
      <c r="T64">
        <v>82.04</v>
      </c>
      <c r="U64">
        <v>27.35</v>
      </c>
      <c r="V64">
        <v>27.33</v>
      </c>
      <c r="W64">
        <v>208.49</v>
      </c>
      <c r="X64">
        <v>41.7</v>
      </c>
      <c r="Y64">
        <v>66.55</v>
      </c>
      <c r="Z64">
        <v>38.200000000000003</v>
      </c>
      <c r="AA64">
        <v>75.34</v>
      </c>
      <c r="AB64">
        <v>37.659999999999997</v>
      </c>
    </row>
    <row r="65" spans="1:28">
      <c r="A65" t="s">
        <v>107</v>
      </c>
      <c r="B65" s="75">
        <v>259.83</v>
      </c>
      <c r="C65" s="75">
        <v>67.52</v>
      </c>
      <c r="D65" s="135">
        <f t="shared" si="0"/>
        <v>80.45</v>
      </c>
      <c r="E65" s="75"/>
      <c r="F65" s="78">
        <v>13.19</v>
      </c>
      <c r="G65" s="78">
        <v>13.19</v>
      </c>
      <c r="H65" s="78">
        <v>13.52</v>
      </c>
      <c r="I65">
        <v>90.98</v>
      </c>
      <c r="J65">
        <v>271.29000000000002</v>
      </c>
      <c r="K65">
        <v>91.12</v>
      </c>
      <c r="L65">
        <v>3.88</v>
      </c>
      <c r="M65">
        <v>9.4</v>
      </c>
      <c r="N65" s="135">
        <v>26.82</v>
      </c>
      <c r="O65" s="135">
        <v>26.82</v>
      </c>
      <c r="P65" s="135">
        <v>26.81</v>
      </c>
      <c r="Q65">
        <v>4.22</v>
      </c>
      <c r="R65">
        <v>69.790000000000006</v>
      </c>
      <c r="S65">
        <v>4.18</v>
      </c>
      <c r="T65">
        <v>88.79</v>
      </c>
      <c r="U65">
        <v>29.6</v>
      </c>
      <c r="V65">
        <v>29.59</v>
      </c>
      <c r="W65">
        <v>195.21</v>
      </c>
      <c r="X65">
        <v>39.04</v>
      </c>
      <c r="Y65">
        <v>62.92</v>
      </c>
      <c r="Z65">
        <v>36.47</v>
      </c>
      <c r="AA65">
        <v>69.34</v>
      </c>
      <c r="AB65">
        <v>34.659999999999997</v>
      </c>
    </row>
    <row r="66" spans="1:28">
      <c r="A66" t="s">
        <v>108</v>
      </c>
      <c r="B66" s="75">
        <v>259.83</v>
      </c>
      <c r="C66" s="75">
        <v>67.52</v>
      </c>
      <c r="D66" s="135">
        <f t="shared" si="0"/>
        <v>80.45</v>
      </c>
      <c r="E66" s="75"/>
      <c r="F66" s="78">
        <v>12.38</v>
      </c>
      <c r="G66" s="78">
        <v>12.38</v>
      </c>
      <c r="H66" s="78">
        <v>12.69</v>
      </c>
      <c r="I66">
        <v>90.98</v>
      </c>
      <c r="J66">
        <v>271.29000000000002</v>
      </c>
      <c r="K66">
        <v>91.12</v>
      </c>
      <c r="L66">
        <v>3.88</v>
      </c>
      <c r="M66">
        <v>9.41</v>
      </c>
      <c r="N66" s="135">
        <v>26.82</v>
      </c>
      <c r="O66" s="135">
        <v>26.82</v>
      </c>
      <c r="P66" s="135">
        <v>26.81</v>
      </c>
      <c r="Q66">
        <v>4.22</v>
      </c>
      <c r="R66">
        <v>63.04</v>
      </c>
      <c r="S66">
        <v>4.18</v>
      </c>
      <c r="T66">
        <v>90.06</v>
      </c>
      <c r="U66">
        <v>30.02</v>
      </c>
      <c r="V66">
        <v>30.01</v>
      </c>
      <c r="W66">
        <v>180.29</v>
      </c>
      <c r="X66">
        <v>36.06</v>
      </c>
      <c r="Y66">
        <v>58.68</v>
      </c>
      <c r="Z66">
        <v>34.51</v>
      </c>
      <c r="AA66">
        <v>66.67</v>
      </c>
      <c r="AB66">
        <v>33.33</v>
      </c>
    </row>
    <row r="67" spans="1:28">
      <c r="A67" t="s">
        <v>109</v>
      </c>
      <c r="B67" s="75">
        <v>259.83</v>
      </c>
      <c r="C67" s="75">
        <v>67.52</v>
      </c>
      <c r="D67" s="135">
        <f t="shared" si="0"/>
        <v>80.45</v>
      </c>
      <c r="E67" s="75"/>
      <c r="F67" s="78">
        <v>11.41</v>
      </c>
      <c r="G67" s="78">
        <v>11.41</v>
      </c>
      <c r="H67" s="78">
        <v>11.69</v>
      </c>
      <c r="I67">
        <v>95.24</v>
      </c>
      <c r="J67">
        <v>271.29000000000002</v>
      </c>
      <c r="K67">
        <v>91.12</v>
      </c>
      <c r="L67">
        <v>4.1900000000000004</v>
      </c>
      <c r="M67">
        <v>9.36</v>
      </c>
      <c r="N67" s="135">
        <v>26.82</v>
      </c>
      <c r="O67" s="135">
        <v>26.82</v>
      </c>
      <c r="P67" s="135">
        <v>26.81</v>
      </c>
      <c r="Q67">
        <v>4.22</v>
      </c>
      <c r="R67">
        <v>55.55</v>
      </c>
      <c r="S67">
        <v>4.3099999999999996</v>
      </c>
      <c r="T67">
        <v>90.18</v>
      </c>
      <c r="U67">
        <v>30.06</v>
      </c>
      <c r="V67">
        <v>30.05</v>
      </c>
      <c r="W67">
        <v>163.86</v>
      </c>
      <c r="X67">
        <v>32.770000000000003</v>
      </c>
      <c r="Y67">
        <v>54.38</v>
      </c>
      <c r="Z67">
        <v>31.43</v>
      </c>
      <c r="AA67">
        <v>60</v>
      </c>
      <c r="AB67">
        <v>30</v>
      </c>
    </row>
    <row r="68" spans="1:28">
      <c r="A68" t="s">
        <v>110</v>
      </c>
      <c r="B68" s="75">
        <v>259.83</v>
      </c>
      <c r="C68" s="75">
        <v>67.52</v>
      </c>
      <c r="D68" s="135">
        <f t="shared" ref="D68:D98" si="1">N68+O68+P68</f>
        <v>80.45</v>
      </c>
      <c r="E68" s="75"/>
      <c r="F68" s="78">
        <v>10.3</v>
      </c>
      <c r="G68" s="78">
        <v>10.3</v>
      </c>
      <c r="H68" s="78">
        <v>10.55</v>
      </c>
      <c r="I68">
        <v>95.24</v>
      </c>
      <c r="J68">
        <v>271.29000000000002</v>
      </c>
      <c r="K68">
        <v>91.12</v>
      </c>
      <c r="L68">
        <v>4.1900000000000004</v>
      </c>
      <c r="M68">
        <v>9.2799999999999994</v>
      </c>
      <c r="N68" s="135">
        <v>26.82</v>
      </c>
      <c r="O68" s="135">
        <v>26.82</v>
      </c>
      <c r="P68" s="135">
        <v>26.81</v>
      </c>
      <c r="Q68">
        <v>4.22</v>
      </c>
      <c r="R68">
        <v>47.76</v>
      </c>
      <c r="S68">
        <v>4.3099999999999996</v>
      </c>
      <c r="T68">
        <v>90.74</v>
      </c>
      <c r="U68">
        <v>30.25</v>
      </c>
      <c r="V68">
        <v>30.23</v>
      </c>
      <c r="W68">
        <v>145.79</v>
      </c>
      <c r="X68">
        <v>29.16</v>
      </c>
      <c r="Y68">
        <v>49.73</v>
      </c>
      <c r="Z68">
        <v>29.73</v>
      </c>
      <c r="AA68">
        <v>54.67</v>
      </c>
      <c r="AB68">
        <v>27.33</v>
      </c>
    </row>
    <row r="69" spans="1:28">
      <c r="A69" t="s">
        <v>111</v>
      </c>
      <c r="B69" s="75">
        <v>259.83</v>
      </c>
      <c r="C69" s="75">
        <v>67.52</v>
      </c>
      <c r="D69" s="135">
        <f t="shared" si="1"/>
        <v>71.28</v>
      </c>
      <c r="E69" s="75"/>
      <c r="F69" s="78">
        <v>9.18</v>
      </c>
      <c r="G69" s="78">
        <v>9.18</v>
      </c>
      <c r="H69" s="78">
        <v>9.41</v>
      </c>
      <c r="I69">
        <v>95.24</v>
      </c>
      <c r="J69">
        <v>271.29000000000002</v>
      </c>
      <c r="K69">
        <v>91.12</v>
      </c>
      <c r="L69">
        <v>4.1900000000000004</v>
      </c>
      <c r="M69">
        <v>9.2200000000000006</v>
      </c>
      <c r="N69" s="135">
        <v>23.76</v>
      </c>
      <c r="O69" s="135">
        <v>23.76</v>
      </c>
      <c r="P69" s="135">
        <v>23.76</v>
      </c>
      <c r="Q69">
        <v>4.22</v>
      </c>
      <c r="R69">
        <v>39.630000000000003</v>
      </c>
      <c r="S69">
        <v>4.3099999999999996</v>
      </c>
      <c r="T69">
        <v>91.3</v>
      </c>
      <c r="U69">
        <v>30.43</v>
      </c>
      <c r="V69">
        <v>30.43</v>
      </c>
      <c r="W69">
        <v>126.49</v>
      </c>
      <c r="X69">
        <v>25.3</v>
      </c>
      <c r="Y69">
        <v>44.55</v>
      </c>
      <c r="Z69">
        <v>25.59</v>
      </c>
      <c r="AA69">
        <v>48.67</v>
      </c>
      <c r="AB69">
        <v>24.33</v>
      </c>
    </row>
    <row r="70" spans="1:28">
      <c r="A70" t="s">
        <v>112</v>
      </c>
      <c r="B70" s="75">
        <v>259.83</v>
      </c>
      <c r="C70" s="75">
        <v>67.52</v>
      </c>
      <c r="D70" s="135">
        <f t="shared" si="1"/>
        <v>63.95</v>
      </c>
      <c r="E70" s="75"/>
      <c r="F70" s="78">
        <v>7.99</v>
      </c>
      <c r="G70" s="78">
        <v>7.99</v>
      </c>
      <c r="H70" s="78">
        <v>8.18</v>
      </c>
      <c r="I70">
        <v>95.24</v>
      </c>
      <c r="J70">
        <v>271.29000000000002</v>
      </c>
      <c r="K70">
        <v>91.12</v>
      </c>
      <c r="L70">
        <v>4.1900000000000004</v>
      </c>
      <c r="M70">
        <v>9.09</v>
      </c>
      <c r="N70" s="135">
        <v>21.32</v>
      </c>
      <c r="O70" s="135">
        <v>21.32</v>
      </c>
      <c r="P70" s="135">
        <v>21.31</v>
      </c>
      <c r="Q70">
        <v>4.22</v>
      </c>
      <c r="R70">
        <v>31.37</v>
      </c>
      <c r="S70">
        <v>4.3099999999999996</v>
      </c>
      <c r="T70">
        <v>91.78</v>
      </c>
      <c r="U70">
        <v>30.59</v>
      </c>
      <c r="V70">
        <v>30.59</v>
      </c>
      <c r="W70">
        <v>107.58</v>
      </c>
      <c r="X70">
        <v>21.51</v>
      </c>
      <c r="Y70">
        <v>39.270000000000003</v>
      </c>
      <c r="Z70">
        <v>22.87</v>
      </c>
      <c r="AA70">
        <v>22.67</v>
      </c>
      <c r="AB70">
        <v>11.33</v>
      </c>
    </row>
    <row r="71" spans="1:28">
      <c r="A71" t="s">
        <v>113</v>
      </c>
      <c r="B71" s="75">
        <v>259.83</v>
      </c>
      <c r="C71" s="75">
        <v>67.52</v>
      </c>
      <c r="D71" s="135">
        <f t="shared" si="1"/>
        <v>58.1</v>
      </c>
      <c r="E71" s="75"/>
      <c r="F71" s="78">
        <v>6.76</v>
      </c>
      <c r="G71" s="78">
        <v>6.76</v>
      </c>
      <c r="H71" s="78">
        <v>6.92</v>
      </c>
      <c r="I71">
        <v>95.24</v>
      </c>
      <c r="J71">
        <v>271.29000000000002</v>
      </c>
      <c r="K71">
        <v>91.12</v>
      </c>
      <c r="L71">
        <v>4.34</v>
      </c>
      <c r="M71">
        <v>8.43</v>
      </c>
      <c r="N71" s="135">
        <v>19.37</v>
      </c>
      <c r="O71" s="135">
        <v>19.37</v>
      </c>
      <c r="P71" s="135">
        <v>19.36</v>
      </c>
      <c r="Q71">
        <v>0</v>
      </c>
      <c r="R71">
        <v>23.51</v>
      </c>
      <c r="S71">
        <v>4.46</v>
      </c>
      <c r="T71">
        <v>104.22</v>
      </c>
      <c r="U71">
        <v>34.74</v>
      </c>
      <c r="V71">
        <v>34.729999999999997</v>
      </c>
      <c r="W71">
        <v>87.01</v>
      </c>
      <c r="X71">
        <v>17.399999999999999</v>
      </c>
      <c r="Y71">
        <v>33.83</v>
      </c>
      <c r="Z71">
        <v>20.16</v>
      </c>
      <c r="AA71">
        <v>36.67</v>
      </c>
      <c r="AB71">
        <v>18.329999999999998</v>
      </c>
    </row>
    <row r="72" spans="1:28">
      <c r="A72" t="s">
        <v>114</v>
      </c>
      <c r="B72" s="75">
        <v>259.83</v>
      </c>
      <c r="C72" s="75">
        <v>67.52</v>
      </c>
      <c r="D72" s="135">
        <f t="shared" si="1"/>
        <v>54.91</v>
      </c>
      <c r="E72" s="75"/>
      <c r="F72" s="78">
        <v>5.37</v>
      </c>
      <c r="G72" s="78">
        <v>5.37</v>
      </c>
      <c r="H72" s="78">
        <v>5.5</v>
      </c>
      <c r="I72">
        <v>95.24</v>
      </c>
      <c r="J72">
        <v>271.29000000000002</v>
      </c>
      <c r="K72">
        <v>91.12</v>
      </c>
      <c r="L72">
        <v>4.34</v>
      </c>
      <c r="M72">
        <v>8.5500000000000007</v>
      </c>
      <c r="N72" s="135">
        <v>18.45</v>
      </c>
      <c r="O72" s="135">
        <v>18.45</v>
      </c>
      <c r="P72" s="135">
        <v>18.010000000000002</v>
      </c>
      <c r="Q72">
        <v>0</v>
      </c>
      <c r="R72">
        <v>16.89</v>
      </c>
      <c r="S72">
        <v>4.46</v>
      </c>
      <c r="T72">
        <v>102.09</v>
      </c>
      <c r="U72">
        <v>34.03</v>
      </c>
      <c r="V72">
        <v>34.020000000000003</v>
      </c>
      <c r="W72">
        <v>67.63</v>
      </c>
      <c r="X72">
        <v>13.53</v>
      </c>
      <c r="Y72">
        <v>27.95</v>
      </c>
      <c r="Z72">
        <v>16.18</v>
      </c>
      <c r="AA72">
        <v>30.67</v>
      </c>
      <c r="AB72">
        <v>15.33</v>
      </c>
    </row>
    <row r="73" spans="1:28">
      <c r="A73" t="s">
        <v>115</v>
      </c>
      <c r="B73" s="75">
        <v>259.83</v>
      </c>
      <c r="C73" s="75">
        <v>67.52</v>
      </c>
      <c r="D73" s="135">
        <f t="shared" si="1"/>
        <v>34.370000000000005</v>
      </c>
      <c r="E73" s="75"/>
      <c r="F73" s="78">
        <v>4.12</v>
      </c>
      <c r="G73" s="78">
        <v>4.12</v>
      </c>
      <c r="H73" s="78">
        <v>4.22</v>
      </c>
      <c r="I73">
        <v>95.24</v>
      </c>
      <c r="J73">
        <v>260.44</v>
      </c>
      <c r="K73">
        <v>91.12</v>
      </c>
      <c r="L73">
        <v>4.34</v>
      </c>
      <c r="M73">
        <v>8.99</v>
      </c>
      <c r="N73" s="135">
        <v>12.55</v>
      </c>
      <c r="O73" s="135">
        <v>11.25</v>
      </c>
      <c r="P73" s="135">
        <v>10.57</v>
      </c>
      <c r="Q73">
        <v>0</v>
      </c>
      <c r="R73">
        <v>11.36</v>
      </c>
      <c r="S73">
        <v>4.46</v>
      </c>
      <c r="T73">
        <v>102.21</v>
      </c>
      <c r="U73">
        <v>34.07</v>
      </c>
      <c r="V73">
        <v>34.07</v>
      </c>
      <c r="W73">
        <v>48.37</v>
      </c>
      <c r="X73">
        <v>9.67</v>
      </c>
      <c r="Y73">
        <v>22.17</v>
      </c>
      <c r="Z73">
        <v>13.25</v>
      </c>
      <c r="AA73">
        <v>24.67</v>
      </c>
      <c r="AB73">
        <v>12.33</v>
      </c>
    </row>
    <row r="74" spans="1:28">
      <c r="A74" t="s">
        <v>116</v>
      </c>
      <c r="B74" s="75">
        <v>259.83</v>
      </c>
      <c r="C74" s="75">
        <v>67.52</v>
      </c>
      <c r="D74" s="135">
        <f t="shared" si="1"/>
        <v>13.11</v>
      </c>
      <c r="E74" s="75"/>
      <c r="F74" s="78">
        <v>2.88</v>
      </c>
      <c r="G74" s="78">
        <v>2.88</v>
      </c>
      <c r="H74" s="78">
        <v>2.96</v>
      </c>
      <c r="I74">
        <v>95.24</v>
      </c>
      <c r="J74">
        <v>249.83</v>
      </c>
      <c r="K74">
        <v>91.12</v>
      </c>
      <c r="L74">
        <v>4.34</v>
      </c>
      <c r="M74">
        <v>9.07</v>
      </c>
      <c r="N74" s="135">
        <v>4.6100000000000003</v>
      </c>
      <c r="O74" s="135">
        <v>3.39</v>
      </c>
      <c r="P74" s="135">
        <v>5.1100000000000003</v>
      </c>
      <c r="Q74">
        <v>0</v>
      </c>
      <c r="R74">
        <v>6.86</v>
      </c>
      <c r="S74">
        <v>4.46</v>
      </c>
      <c r="T74">
        <v>101.81</v>
      </c>
      <c r="U74">
        <v>33.94</v>
      </c>
      <c r="V74">
        <v>33.92</v>
      </c>
      <c r="W74">
        <v>32.56</v>
      </c>
      <c r="X74">
        <v>6.51</v>
      </c>
      <c r="Y74">
        <v>18.07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259.83</v>
      </c>
      <c r="C75" s="75">
        <v>67.52</v>
      </c>
      <c r="D75" s="135">
        <f t="shared" si="1"/>
        <v>0</v>
      </c>
      <c r="E75" s="75"/>
      <c r="F75" s="78">
        <v>1.77</v>
      </c>
      <c r="G75" s="78">
        <v>1.77</v>
      </c>
      <c r="H75" s="78">
        <v>1.82</v>
      </c>
      <c r="I75">
        <v>100.09</v>
      </c>
      <c r="J75">
        <v>238.26</v>
      </c>
      <c r="K75">
        <v>91.12</v>
      </c>
      <c r="L75">
        <v>3.57</v>
      </c>
      <c r="M75">
        <v>6.34</v>
      </c>
      <c r="N75" s="135">
        <v>0</v>
      </c>
      <c r="O75" s="135">
        <v>0</v>
      </c>
      <c r="P75" s="135">
        <v>0</v>
      </c>
      <c r="Q75">
        <v>4.37</v>
      </c>
      <c r="R75">
        <v>3.71</v>
      </c>
      <c r="S75">
        <v>4.7300000000000004</v>
      </c>
      <c r="T75">
        <v>101.77</v>
      </c>
      <c r="U75">
        <v>33.92</v>
      </c>
      <c r="V75">
        <v>33.92</v>
      </c>
      <c r="W75">
        <v>18.809999999999999</v>
      </c>
      <c r="X75">
        <v>3.76</v>
      </c>
      <c r="Y75">
        <v>12.67</v>
      </c>
      <c r="Z75">
        <v>5.61</v>
      </c>
      <c r="AA75">
        <v>14.67</v>
      </c>
      <c r="AB75">
        <v>7.33</v>
      </c>
    </row>
    <row r="76" spans="1:28">
      <c r="A76" t="s">
        <v>118</v>
      </c>
      <c r="B76" s="75">
        <v>259.83</v>
      </c>
      <c r="C76" s="75">
        <v>67.52</v>
      </c>
      <c r="D76" s="135">
        <f t="shared" si="1"/>
        <v>0</v>
      </c>
      <c r="E76" s="75"/>
      <c r="F76" s="78">
        <v>0.91</v>
      </c>
      <c r="G76" s="78">
        <v>0.91</v>
      </c>
      <c r="H76" s="78">
        <v>0.93</v>
      </c>
      <c r="I76">
        <v>104.36</v>
      </c>
      <c r="J76">
        <v>227.65</v>
      </c>
      <c r="K76">
        <v>91.12</v>
      </c>
      <c r="L76">
        <v>3.57</v>
      </c>
      <c r="M76">
        <v>6.95</v>
      </c>
      <c r="N76" s="135">
        <v>0</v>
      </c>
      <c r="O76" s="135">
        <v>0</v>
      </c>
      <c r="P76" s="135">
        <v>0</v>
      </c>
      <c r="Q76">
        <v>4.37</v>
      </c>
      <c r="R76">
        <v>1.74</v>
      </c>
      <c r="S76">
        <v>4.7300000000000004</v>
      </c>
      <c r="T76">
        <v>99.37</v>
      </c>
      <c r="U76">
        <v>33.119999999999997</v>
      </c>
      <c r="V76">
        <v>33.119999999999997</v>
      </c>
      <c r="W76">
        <v>9.43</v>
      </c>
      <c r="X76">
        <v>1.88</v>
      </c>
      <c r="Y76">
        <v>7.4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259.83</v>
      </c>
      <c r="C77" s="75">
        <v>67.52</v>
      </c>
      <c r="D77" s="135">
        <f t="shared" si="1"/>
        <v>0</v>
      </c>
      <c r="E77" s="75"/>
      <c r="F77" s="78">
        <v>0.31</v>
      </c>
      <c r="G77" s="78">
        <v>0.31</v>
      </c>
      <c r="H77" s="78">
        <v>0.32</v>
      </c>
      <c r="I77">
        <v>104.36</v>
      </c>
      <c r="J77">
        <v>215.11</v>
      </c>
      <c r="K77">
        <v>91.12</v>
      </c>
      <c r="L77">
        <v>3.72</v>
      </c>
      <c r="M77">
        <v>6.76</v>
      </c>
      <c r="N77" s="135">
        <v>0</v>
      </c>
      <c r="O77" s="135">
        <v>0</v>
      </c>
      <c r="P77" s="135">
        <v>0</v>
      </c>
      <c r="Q77">
        <v>4.37</v>
      </c>
      <c r="R77">
        <v>0.64</v>
      </c>
      <c r="S77">
        <v>4.18</v>
      </c>
      <c r="T77">
        <v>94.34</v>
      </c>
      <c r="U77">
        <v>31.45</v>
      </c>
      <c r="V77">
        <v>31.44</v>
      </c>
      <c r="W77">
        <v>4.08</v>
      </c>
      <c r="X77">
        <v>0.81</v>
      </c>
      <c r="Y77">
        <v>4.66</v>
      </c>
      <c r="Z77">
        <v>0</v>
      </c>
      <c r="AA77">
        <v>5.33</v>
      </c>
      <c r="AB77">
        <v>2.67</v>
      </c>
    </row>
    <row r="78" spans="1:28">
      <c r="A78" t="s">
        <v>120</v>
      </c>
      <c r="B78" s="75">
        <v>259.83</v>
      </c>
      <c r="C78" s="75">
        <v>67.52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104.36</v>
      </c>
      <c r="J78">
        <v>215.11</v>
      </c>
      <c r="K78">
        <v>91.12</v>
      </c>
      <c r="L78">
        <v>3.72</v>
      </c>
      <c r="M78">
        <v>6.59</v>
      </c>
      <c r="N78" s="135">
        <v>0</v>
      </c>
      <c r="O78" s="135">
        <v>0</v>
      </c>
      <c r="P78" s="135">
        <v>0</v>
      </c>
      <c r="Q78">
        <v>4.37</v>
      </c>
      <c r="R78">
        <v>0</v>
      </c>
      <c r="S78">
        <v>4.18</v>
      </c>
      <c r="T78">
        <v>90.29</v>
      </c>
      <c r="U78">
        <v>30.1</v>
      </c>
      <c r="V78">
        <v>30.09</v>
      </c>
      <c r="W78">
        <v>1.73</v>
      </c>
      <c r="X78">
        <v>0.34</v>
      </c>
      <c r="Y78">
        <v>1.81</v>
      </c>
      <c r="Z78">
        <v>0</v>
      </c>
      <c r="AA78">
        <v>2.67</v>
      </c>
      <c r="AB78">
        <v>1.33</v>
      </c>
    </row>
    <row r="79" spans="1:28">
      <c r="A79" t="s">
        <v>121</v>
      </c>
      <c r="B79" s="75">
        <v>259.83</v>
      </c>
      <c r="C79" s="75">
        <v>67.52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104.36</v>
      </c>
      <c r="J79">
        <v>215.11</v>
      </c>
      <c r="K79">
        <v>91.12</v>
      </c>
      <c r="L79">
        <v>3.72</v>
      </c>
      <c r="M79">
        <v>6.4</v>
      </c>
      <c r="N79" s="135">
        <v>0</v>
      </c>
      <c r="O79" s="135">
        <v>0</v>
      </c>
      <c r="P79" s="135">
        <v>0</v>
      </c>
      <c r="Q79">
        <v>4.37</v>
      </c>
      <c r="R79">
        <v>0</v>
      </c>
      <c r="S79">
        <v>4.18</v>
      </c>
      <c r="T79">
        <v>84.27</v>
      </c>
      <c r="U79">
        <v>28.09</v>
      </c>
      <c r="V79">
        <v>28.08</v>
      </c>
      <c r="W79">
        <v>0.12</v>
      </c>
      <c r="X79">
        <v>0.02</v>
      </c>
      <c r="Y79">
        <v>0.28999999999999998</v>
      </c>
      <c r="Z79">
        <v>0</v>
      </c>
      <c r="AA79">
        <v>0.17</v>
      </c>
      <c r="AB79">
        <v>0.08</v>
      </c>
    </row>
    <row r="80" spans="1:28">
      <c r="A80" t="s">
        <v>122</v>
      </c>
      <c r="B80" s="75">
        <v>259.83</v>
      </c>
      <c r="C80" s="75">
        <v>67.52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104.36</v>
      </c>
      <c r="J80">
        <v>215.11</v>
      </c>
      <c r="K80">
        <v>91.12</v>
      </c>
      <c r="L80">
        <v>3.72</v>
      </c>
      <c r="M80">
        <v>6.23</v>
      </c>
      <c r="N80" s="135">
        <v>0</v>
      </c>
      <c r="O80" s="135">
        <v>0</v>
      </c>
      <c r="P80" s="135">
        <v>0</v>
      </c>
      <c r="Q80">
        <v>4.37</v>
      </c>
      <c r="R80">
        <v>0</v>
      </c>
      <c r="S80">
        <v>4.18</v>
      </c>
      <c r="T80">
        <v>69.489999999999995</v>
      </c>
      <c r="U80">
        <v>23.16</v>
      </c>
      <c r="V80">
        <v>23.16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259.83</v>
      </c>
      <c r="C81" s="75">
        <v>67.52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104.36</v>
      </c>
      <c r="J81">
        <v>215.11</v>
      </c>
      <c r="K81">
        <v>91.12</v>
      </c>
      <c r="L81">
        <v>3.72</v>
      </c>
      <c r="M81">
        <v>5.94</v>
      </c>
      <c r="N81" s="135">
        <v>0</v>
      </c>
      <c r="O81" s="135">
        <v>0</v>
      </c>
      <c r="P81" s="135">
        <v>0</v>
      </c>
      <c r="Q81">
        <v>3.68</v>
      </c>
      <c r="R81">
        <v>0</v>
      </c>
      <c r="S81">
        <v>4.18</v>
      </c>
      <c r="T81">
        <v>68.94</v>
      </c>
      <c r="U81">
        <v>22.98</v>
      </c>
      <c r="V81">
        <v>22.98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259.83</v>
      </c>
      <c r="C82" s="75">
        <v>67.52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104.36</v>
      </c>
      <c r="J82">
        <v>215.11</v>
      </c>
      <c r="K82">
        <v>91.12</v>
      </c>
      <c r="L82">
        <v>3.72</v>
      </c>
      <c r="M82">
        <v>5.7</v>
      </c>
      <c r="N82" s="135">
        <v>0</v>
      </c>
      <c r="O82" s="135">
        <v>0</v>
      </c>
      <c r="P82" s="135">
        <v>0</v>
      </c>
      <c r="Q82">
        <v>3.68</v>
      </c>
      <c r="R82">
        <v>0</v>
      </c>
      <c r="S82">
        <v>4.18</v>
      </c>
      <c r="T82">
        <v>69.5</v>
      </c>
      <c r="U82">
        <v>23.17</v>
      </c>
      <c r="V82">
        <v>23.15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259.83</v>
      </c>
      <c r="C83" s="75">
        <v>67.52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108.62</v>
      </c>
      <c r="J83">
        <v>215.11</v>
      </c>
      <c r="K83">
        <v>91.12</v>
      </c>
      <c r="L83">
        <v>3.57</v>
      </c>
      <c r="M83">
        <v>8.39</v>
      </c>
      <c r="N83" s="135">
        <v>0</v>
      </c>
      <c r="O83" s="135">
        <v>0</v>
      </c>
      <c r="P83" s="135">
        <v>0</v>
      </c>
      <c r="Q83">
        <v>3.68</v>
      </c>
      <c r="R83">
        <v>0</v>
      </c>
      <c r="S83">
        <v>4.08</v>
      </c>
      <c r="T83">
        <v>69.83</v>
      </c>
      <c r="U83">
        <v>23.28</v>
      </c>
      <c r="V83">
        <v>23.26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259.83</v>
      </c>
      <c r="C84" s="75">
        <v>67.52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112.9</v>
      </c>
      <c r="J84">
        <v>215.11</v>
      </c>
      <c r="K84">
        <v>91.12</v>
      </c>
      <c r="L84">
        <v>3.57</v>
      </c>
      <c r="M84">
        <v>8.85</v>
      </c>
      <c r="N84" s="135">
        <v>0</v>
      </c>
      <c r="O84" s="135">
        <v>0</v>
      </c>
      <c r="P84" s="135">
        <v>0</v>
      </c>
      <c r="Q84">
        <v>3.68</v>
      </c>
      <c r="R84">
        <v>0</v>
      </c>
      <c r="S84">
        <v>4.08</v>
      </c>
      <c r="T84">
        <v>33.71</v>
      </c>
      <c r="U84">
        <v>11.24</v>
      </c>
      <c r="V84">
        <v>11.23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259.83</v>
      </c>
      <c r="C85" s="75">
        <v>67.52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112.9</v>
      </c>
      <c r="J85">
        <v>215.11</v>
      </c>
      <c r="K85">
        <v>91.12</v>
      </c>
      <c r="L85">
        <v>3.57</v>
      </c>
      <c r="M85">
        <v>9.02</v>
      </c>
      <c r="N85" s="135">
        <v>0</v>
      </c>
      <c r="O85" s="135">
        <v>0</v>
      </c>
      <c r="P85" s="135">
        <v>0</v>
      </c>
      <c r="Q85">
        <v>3.68</v>
      </c>
      <c r="R85">
        <v>0</v>
      </c>
      <c r="S85">
        <v>4.08</v>
      </c>
      <c r="T85">
        <v>32.770000000000003</v>
      </c>
      <c r="U85">
        <v>10.92</v>
      </c>
      <c r="V85">
        <v>10.92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259.83</v>
      </c>
      <c r="C86" s="75">
        <v>67.52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112.9</v>
      </c>
      <c r="J86">
        <v>215.11</v>
      </c>
      <c r="K86">
        <v>91.12</v>
      </c>
      <c r="L86">
        <v>3.57</v>
      </c>
      <c r="M86">
        <v>9.0500000000000007</v>
      </c>
      <c r="N86" s="135">
        <v>0</v>
      </c>
      <c r="O86" s="135">
        <v>0</v>
      </c>
      <c r="P86" s="135">
        <v>0</v>
      </c>
      <c r="Q86">
        <v>3.68</v>
      </c>
      <c r="R86">
        <v>0</v>
      </c>
      <c r="S86">
        <v>4.08</v>
      </c>
      <c r="T86">
        <v>33.46</v>
      </c>
      <c r="U86">
        <v>11.15</v>
      </c>
      <c r="V86">
        <v>11.16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259.83</v>
      </c>
      <c r="C87" s="75">
        <v>67.52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112.9</v>
      </c>
      <c r="J87">
        <v>215.11</v>
      </c>
      <c r="K87">
        <v>91.12</v>
      </c>
      <c r="L87">
        <v>3.41</v>
      </c>
      <c r="M87">
        <v>9.06</v>
      </c>
      <c r="N87" s="135">
        <v>0</v>
      </c>
      <c r="O87" s="135">
        <v>0</v>
      </c>
      <c r="P87" s="135">
        <v>0</v>
      </c>
      <c r="Q87">
        <v>3.53</v>
      </c>
      <c r="R87">
        <v>0</v>
      </c>
      <c r="S87">
        <v>3.91</v>
      </c>
      <c r="T87">
        <v>32.92</v>
      </c>
      <c r="U87">
        <v>10.97</v>
      </c>
      <c r="V87">
        <v>10.98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259.83</v>
      </c>
      <c r="C88" s="75">
        <v>67.52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112.9</v>
      </c>
      <c r="J88">
        <v>215.11</v>
      </c>
      <c r="K88">
        <v>91.12</v>
      </c>
      <c r="L88">
        <v>3.41</v>
      </c>
      <c r="M88">
        <v>8.66</v>
      </c>
      <c r="N88" s="135">
        <v>0</v>
      </c>
      <c r="O88" s="135">
        <v>0</v>
      </c>
      <c r="P88" s="135">
        <v>0</v>
      </c>
      <c r="Q88">
        <v>3.53</v>
      </c>
      <c r="R88">
        <v>0</v>
      </c>
      <c r="S88">
        <v>3.91</v>
      </c>
      <c r="T88">
        <v>32.770000000000003</v>
      </c>
      <c r="U88">
        <v>10.92</v>
      </c>
      <c r="V88">
        <v>10.92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259.83</v>
      </c>
      <c r="C89" s="75">
        <v>67.52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112.9</v>
      </c>
      <c r="J89">
        <v>215.11</v>
      </c>
      <c r="K89">
        <v>91.12</v>
      </c>
      <c r="L89">
        <v>3.41</v>
      </c>
      <c r="M89">
        <v>8.43</v>
      </c>
      <c r="N89" s="135">
        <v>0</v>
      </c>
      <c r="O89" s="135">
        <v>0</v>
      </c>
      <c r="P89" s="135">
        <v>0</v>
      </c>
      <c r="Q89">
        <v>3.53</v>
      </c>
      <c r="R89">
        <v>0</v>
      </c>
      <c r="S89">
        <v>3.91</v>
      </c>
      <c r="T89">
        <v>32.19</v>
      </c>
      <c r="U89">
        <v>10.73</v>
      </c>
      <c r="V89">
        <v>10.73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259.83</v>
      </c>
      <c r="C90" s="75">
        <v>67.52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112.9</v>
      </c>
      <c r="J90">
        <v>215.11</v>
      </c>
      <c r="K90">
        <v>91.12</v>
      </c>
      <c r="L90">
        <v>3.41</v>
      </c>
      <c r="M90">
        <v>8.17</v>
      </c>
      <c r="N90" s="135">
        <v>0</v>
      </c>
      <c r="O90" s="135">
        <v>0</v>
      </c>
      <c r="P90" s="135">
        <v>0</v>
      </c>
      <c r="Q90">
        <v>3.53</v>
      </c>
      <c r="R90">
        <v>0</v>
      </c>
      <c r="S90">
        <v>3.91</v>
      </c>
      <c r="T90">
        <v>30.7</v>
      </c>
      <c r="U90">
        <v>10.23</v>
      </c>
      <c r="V90">
        <v>10.23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259.83</v>
      </c>
      <c r="C91" s="75">
        <v>67.52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112.9</v>
      </c>
      <c r="J91">
        <v>215.11</v>
      </c>
      <c r="K91">
        <v>91.12</v>
      </c>
      <c r="L91">
        <v>3.41</v>
      </c>
      <c r="M91">
        <v>7.84</v>
      </c>
      <c r="N91" s="135">
        <v>0</v>
      </c>
      <c r="O91" s="135">
        <v>0</v>
      </c>
      <c r="P91" s="135">
        <v>0</v>
      </c>
      <c r="Q91">
        <v>3.53</v>
      </c>
      <c r="R91">
        <v>0</v>
      </c>
      <c r="S91">
        <v>3.91</v>
      </c>
      <c r="T91">
        <v>30.72</v>
      </c>
      <c r="U91">
        <v>10.24</v>
      </c>
      <c r="V91">
        <v>10.23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259.83</v>
      </c>
      <c r="C92" s="75">
        <v>67.52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112.9</v>
      </c>
      <c r="J92">
        <v>215.11</v>
      </c>
      <c r="K92">
        <v>91.12</v>
      </c>
      <c r="L92">
        <v>3.41</v>
      </c>
      <c r="M92">
        <v>7.47</v>
      </c>
      <c r="N92" s="135">
        <v>0</v>
      </c>
      <c r="O92" s="135">
        <v>0</v>
      </c>
      <c r="P92" s="135">
        <v>0</v>
      </c>
      <c r="Q92">
        <v>3.53</v>
      </c>
      <c r="R92">
        <v>0</v>
      </c>
      <c r="S92">
        <v>3.91</v>
      </c>
      <c r="T92">
        <v>30.72</v>
      </c>
      <c r="U92">
        <v>10.24</v>
      </c>
      <c r="V92">
        <v>10.23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259.83</v>
      </c>
      <c r="C93" s="75">
        <v>67.52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112.9</v>
      </c>
      <c r="J93">
        <v>215.11</v>
      </c>
      <c r="K93">
        <v>91.12</v>
      </c>
      <c r="L93">
        <v>3.41</v>
      </c>
      <c r="M93">
        <v>7.32</v>
      </c>
      <c r="N93" s="135">
        <v>0</v>
      </c>
      <c r="O93" s="135">
        <v>0</v>
      </c>
      <c r="P93" s="135">
        <v>0</v>
      </c>
      <c r="Q93">
        <v>3.53</v>
      </c>
      <c r="R93">
        <v>0</v>
      </c>
      <c r="S93">
        <v>3.91</v>
      </c>
      <c r="T93">
        <v>29.92</v>
      </c>
      <c r="U93">
        <v>9.9700000000000006</v>
      </c>
      <c r="V93">
        <v>9.98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259.83</v>
      </c>
      <c r="C94" s="75">
        <v>67.52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112.9</v>
      </c>
      <c r="J94">
        <v>215.11</v>
      </c>
      <c r="K94">
        <v>91.12</v>
      </c>
      <c r="L94">
        <v>3.41</v>
      </c>
      <c r="M94">
        <v>7.05</v>
      </c>
      <c r="N94" s="135">
        <v>0</v>
      </c>
      <c r="O94" s="135">
        <v>0</v>
      </c>
      <c r="P94" s="135">
        <v>0</v>
      </c>
      <c r="Q94">
        <v>3.53</v>
      </c>
      <c r="R94">
        <v>0</v>
      </c>
      <c r="S94">
        <v>3.91</v>
      </c>
      <c r="T94">
        <v>30.07</v>
      </c>
      <c r="U94">
        <v>10.02</v>
      </c>
      <c r="V94">
        <v>10.029999999999999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259.83</v>
      </c>
      <c r="C95" s="75">
        <v>67.52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112.9</v>
      </c>
      <c r="J95">
        <v>215.11</v>
      </c>
      <c r="K95">
        <v>91.12</v>
      </c>
      <c r="L95">
        <v>3.34</v>
      </c>
      <c r="M95">
        <v>6.87</v>
      </c>
      <c r="N95" s="135">
        <v>0</v>
      </c>
      <c r="O95" s="135">
        <v>0</v>
      </c>
      <c r="P95" s="135">
        <v>0</v>
      </c>
      <c r="Q95">
        <v>3.3</v>
      </c>
      <c r="R95">
        <v>0</v>
      </c>
      <c r="S95">
        <v>3.91</v>
      </c>
      <c r="T95">
        <v>30.46</v>
      </c>
      <c r="U95">
        <v>10.15</v>
      </c>
      <c r="V95">
        <v>10.15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259.83</v>
      </c>
      <c r="C96" s="75">
        <v>67.52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112.9</v>
      </c>
      <c r="J96">
        <v>215.11</v>
      </c>
      <c r="K96">
        <v>91.12</v>
      </c>
      <c r="L96">
        <v>3.34</v>
      </c>
      <c r="M96">
        <v>6.51</v>
      </c>
      <c r="N96" s="135">
        <v>0</v>
      </c>
      <c r="O96" s="135">
        <v>0</v>
      </c>
      <c r="P96" s="135">
        <v>0</v>
      </c>
      <c r="Q96">
        <v>3.3</v>
      </c>
      <c r="R96">
        <v>0</v>
      </c>
      <c r="S96">
        <v>3.91</v>
      </c>
      <c r="T96">
        <v>31.62</v>
      </c>
      <c r="U96">
        <v>10.54</v>
      </c>
      <c r="V96">
        <v>10.53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259.83</v>
      </c>
      <c r="C97" s="75">
        <v>67.52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112.9</v>
      </c>
      <c r="J97">
        <v>215.11</v>
      </c>
      <c r="K97">
        <v>91.12</v>
      </c>
      <c r="L97">
        <v>3.34</v>
      </c>
      <c r="M97">
        <v>6.34</v>
      </c>
      <c r="N97" s="135">
        <v>0</v>
      </c>
      <c r="O97" s="135">
        <v>0</v>
      </c>
      <c r="P97" s="135">
        <v>0</v>
      </c>
      <c r="Q97">
        <v>3.3</v>
      </c>
      <c r="R97">
        <v>0</v>
      </c>
      <c r="S97">
        <v>3.91</v>
      </c>
      <c r="T97">
        <v>32.01</v>
      </c>
      <c r="U97">
        <v>10.67</v>
      </c>
      <c r="V97">
        <v>10.67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259.83</v>
      </c>
      <c r="C98" s="75">
        <v>67.52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112.9</v>
      </c>
      <c r="J98">
        <v>215.11</v>
      </c>
      <c r="K98">
        <v>91.12</v>
      </c>
      <c r="L98">
        <v>3.34</v>
      </c>
      <c r="M98">
        <v>6.21</v>
      </c>
      <c r="N98" s="135">
        <v>0</v>
      </c>
      <c r="O98" s="135">
        <v>0</v>
      </c>
      <c r="P98" s="135">
        <v>0</v>
      </c>
      <c r="Q98">
        <v>3.3</v>
      </c>
      <c r="R98">
        <v>0</v>
      </c>
      <c r="S98">
        <v>3.91</v>
      </c>
      <c r="T98">
        <v>32.86</v>
      </c>
      <c r="U98">
        <v>10.95</v>
      </c>
      <c r="V98">
        <v>10.95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6.2359200000000135</v>
      </c>
      <c r="C99" s="75">
        <f t="shared" ref="C99:L99" si="2">SUM(C3:C98)/4000</f>
        <v>1.6204800000000037</v>
      </c>
      <c r="D99" s="135">
        <f t="shared" ref="D99" si="3">SUM(D3:D98)/4000</f>
        <v>0.84460499999999961</v>
      </c>
      <c r="E99" s="75"/>
      <c r="F99" s="78">
        <f t="shared" si="2"/>
        <v>0.12861499999999998</v>
      </c>
      <c r="G99" s="78">
        <f t="shared" si="2"/>
        <v>0.12861499999999998</v>
      </c>
      <c r="H99" s="78">
        <f t="shared" si="2"/>
        <v>0.13181500000000002</v>
      </c>
      <c r="I99">
        <f t="shared" si="2"/>
        <v>2.414547499999999</v>
      </c>
      <c r="J99">
        <f t="shared" si="2"/>
        <v>6.1747250000000111</v>
      </c>
      <c r="K99">
        <f t="shared" si="2"/>
        <v>2.186879999999999</v>
      </c>
      <c r="L99">
        <f t="shared" si="2"/>
        <v>8.5795000000000052E-2</v>
      </c>
      <c r="M99">
        <f t="shared" ref="M99:AB99" si="4">SUM(M3:M98)/4000</f>
        <v>0.14424999999999999</v>
      </c>
      <c r="N99" s="135">
        <f t="shared" si="4"/>
        <v>0.28415250000000014</v>
      </c>
      <c r="O99" s="135">
        <f t="shared" si="4"/>
        <v>0.27869500000000025</v>
      </c>
      <c r="P99" s="135">
        <f t="shared" si="4"/>
        <v>0.28175749999999966</v>
      </c>
      <c r="Q99">
        <f t="shared" si="4"/>
        <v>8.6275000000000004E-2</v>
      </c>
      <c r="R99">
        <f t="shared" si="4"/>
        <v>0.93946999999999981</v>
      </c>
      <c r="S99">
        <f t="shared" si="4"/>
        <v>9.9455000000000154E-2</v>
      </c>
      <c r="T99">
        <f t="shared" si="4"/>
        <v>1.3346900000000006</v>
      </c>
      <c r="U99">
        <f t="shared" si="4"/>
        <v>0.44489000000000012</v>
      </c>
      <c r="V99">
        <f t="shared" si="4"/>
        <v>0.44479750000000012</v>
      </c>
      <c r="W99">
        <f t="shared" si="4"/>
        <v>1.8671524999999993</v>
      </c>
      <c r="X99">
        <f t="shared" si="4"/>
        <v>0.37342750000000008</v>
      </c>
      <c r="Y99">
        <f t="shared" si="4"/>
        <v>0.59701500000000007</v>
      </c>
      <c r="Z99">
        <f t="shared" si="4"/>
        <v>0.36872749999999999</v>
      </c>
      <c r="AA99">
        <f t="shared" si="4"/>
        <v>0.72148500000000015</v>
      </c>
      <c r="AB99">
        <f t="shared" si="4"/>
        <v>0.36068749999999977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44673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44673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2.0649999999999999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-2.0649999999999999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24.155000000000001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-24.155000000000001</v>
      </c>
      <c r="G15" s="141">
        <f t="shared" si="0"/>
        <v>0</v>
      </c>
    </row>
    <row r="16" spans="1:7">
      <c r="A16" s="140" t="s">
        <v>58</v>
      </c>
      <c r="B16" s="136">
        <f>'IDT-1 Calculation'!DF16</f>
        <v>44.570999999999998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-44.570999999999998</v>
      </c>
      <c r="G16" s="141">
        <f t="shared" si="0"/>
        <v>0</v>
      </c>
    </row>
    <row r="17" spans="1:7">
      <c r="A17" s="140" t="s">
        <v>59</v>
      </c>
      <c r="B17" s="136">
        <f>'IDT-1 Calculation'!DF17</f>
        <v>61.174999999999997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-61.174999999999997</v>
      </c>
      <c r="G17" s="141">
        <f t="shared" si="0"/>
        <v>0</v>
      </c>
    </row>
    <row r="18" spans="1:7">
      <c r="A18" s="140" t="s">
        <v>60</v>
      </c>
      <c r="B18" s="136">
        <f>'IDT-1 Calculation'!DF18</f>
        <v>77.144000000000005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-77.144000000000005</v>
      </c>
      <c r="G18" s="141">
        <f t="shared" si="0"/>
        <v>0</v>
      </c>
    </row>
    <row r="19" spans="1:7">
      <c r="A19" s="140" t="s">
        <v>61</v>
      </c>
      <c r="B19" s="136">
        <f>'IDT-1 Calculation'!DF19</f>
        <v>94.411000000000001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-94.411000000000001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112.542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-112.542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119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-119</v>
      </c>
      <c r="G21" s="141">
        <f t="shared" si="0"/>
        <v>0</v>
      </c>
    </row>
    <row r="22" spans="1:7">
      <c r="A22" s="140" t="s">
        <v>64</v>
      </c>
      <c r="B22" s="136">
        <f>'IDT-1 Calculation'!DF22</f>
        <v>88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-88</v>
      </c>
      <c r="G22" s="141">
        <f t="shared" si="0"/>
        <v>0</v>
      </c>
    </row>
    <row r="23" spans="1:7">
      <c r="A23" s="140" t="s">
        <v>65</v>
      </c>
      <c r="B23" s="136">
        <f>'IDT-1 Calculation'!DF23</f>
        <v>85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-85</v>
      </c>
      <c r="G23" s="141">
        <f t="shared" si="0"/>
        <v>0</v>
      </c>
    </row>
    <row r="24" spans="1:7">
      <c r="A24" s="140" t="s">
        <v>66</v>
      </c>
      <c r="B24" s="136">
        <f>'IDT-1 Calculation'!DF24</f>
        <v>46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-46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11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104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-104</v>
      </c>
      <c r="G27" s="141">
        <f t="shared" si="0"/>
        <v>0</v>
      </c>
    </row>
    <row r="28" spans="1:7">
      <c r="A28" s="140" t="s">
        <v>70</v>
      </c>
      <c r="B28" s="136">
        <f>'IDT-1 Calculation'!DF28</f>
        <v>81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-81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49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-49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16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-16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51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-51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69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-69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6.4450000000000003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0.90700000000000003</v>
      </c>
      <c r="F78" s="136">
        <f>'IDT-1 Calculation'!DJ78</f>
        <v>-7.3520000000000003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18.634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2.6230000000000002</v>
      </c>
      <c r="F79" s="136">
        <f>'IDT-1 Calculation'!DJ79</f>
        <v>-21.257000000000001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16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2.7440000000000002</v>
      </c>
      <c r="F80" s="136">
        <f>'IDT-1 Calculation'!DJ80</f>
        <v>-18.744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18.414000000000001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2.5920000000000001</v>
      </c>
      <c r="F81" s="136">
        <f>'IDT-1 Calculation'!DJ81</f>
        <v>-21.006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26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7.7450000000000001</v>
      </c>
      <c r="F82" s="136">
        <f>'IDT-1 Calculation'!DJ82</f>
        <v>-33.744999999999997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52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64.841999999999999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-64.841999999999999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78.694999999999993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-78.694999999999993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57.08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-57.08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35.381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-35.381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4.0330000000000004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-4.0330000000000004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0.38789675000000001</v>
      </c>
      <c r="C99" s="152">
        <f>SUM(C3:C98)/4000</f>
        <v>0</v>
      </c>
      <c r="D99" s="152">
        <f>SUM(D3:D98)/4000</f>
        <v>0</v>
      </c>
      <c r="E99" s="152">
        <f>SUM(E3:E98)/4000</f>
        <v>4.1527500000000002E-3</v>
      </c>
      <c r="F99" s="152">
        <f>SUM(F3:F98)/4000</f>
        <v>-0.39204950000000005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511.99882858566787</v>
      </c>
      <c r="L3">
        <v>10.003781686670377</v>
      </c>
      <c r="M3">
        <v>63.769664187514081</v>
      </c>
      <c r="N3">
        <v>51.882515579741941</v>
      </c>
      <c r="O3">
        <v>73.282949377567277</v>
      </c>
      <c r="P3">
        <v>24.820975398332372</v>
      </c>
      <c r="Q3">
        <v>9.0288835098335873</v>
      </c>
      <c r="R3">
        <v>16.997136756481947</v>
      </c>
      <c r="S3">
        <v>11.592979096267191</v>
      </c>
      <c r="T3">
        <v>0</v>
      </c>
      <c r="U3">
        <v>53.398220404872291</v>
      </c>
      <c r="V3">
        <v>6.259636363636365</v>
      </c>
      <c r="W3">
        <v>15.279768525469168</v>
      </c>
      <c r="X3">
        <v>64.786429238050232</v>
      </c>
      <c r="Y3">
        <v>0</v>
      </c>
      <c r="Z3">
        <v>2.8784289600000004</v>
      </c>
      <c r="AA3">
        <v>12.340957824</v>
      </c>
      <c r="AB3">
        <v>5.7374452800000002</v>
      </c>
      <c r="AC3">
        <v>4.2505073280000003</v>
      </c>
      <c r="AD3">
        <v>8.0065281600000002</v>
      </c>
      <c r="AE3">
        <v>12.678606</v>
      </c>
      <c r="AF3">
        <v>6.1515000000000004</v>
      </c>
      <c r="AG3">
        <v>12.28960416</v>
      </c>
      <c r="AH3">
        <v>16.636896000000004</v>
      </c>
      <c r="AI3">
        <v>0</v>
      </c>
      <c r="AJ3">
        <v>0</v>
      </c>
      <c r="AK3">
        <v>22.40748</v>
      </c>
      <c r="AL3">
        <v>15.604200000000001</v>
      </c>
      <c r="AM3">
        <v>2.3184297714285718</v>
      </c>
      <c r="AN3">
        <v>0</v>
      </c>
      <c r="AO3">
        <v>0.13997128319999996</v>
      </c>
      <c r="AP3">
        <v>0.61887672000000005</v>
      </c>
      <c r="AQ3">
        <v>21.87867</v>
      </c>
      <c r="AR3">
        <v>21.819455999999999</v>
      </c>
      <c r="AS3">
        <v>13.588672320000001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38.672660106048397</v>
      </c>
      <c r="BB3">
        <f>SUM(B3:AZ3)-BA3</f>
        <v>1053.7753384106848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511.99882858566787</v>
      </c>
      <c r="L4">
        <v>10.003781686670377</v>
      </c>
      <c r="M4">
        <v>63.769664187514081</v>
      </c>
      <c r="N4">
        <v>51.882515579741941</v>
      </c>
      <c r="O4">
        <v>73.282949377567277</v>
      </c>
      <c r="P4">
        <v>24.820975398332372</v>
      </c>
      <c r="Q4">
        <v>9.0288835098335873</v>
      </c>
      <c r="R4">
        <v>16.997136756481947</v>
      </c>
      <c r="S4">
        <v>11.592979096267191</v>
      </c>
      <c r="T4">
        <v>0</v>
      </c>
      <c r="U4">
        <v>53.398220404872291</v>
      </c>
      <c r="V4">
        <v>6.259636363636365</v>
      </c>
      <c r="W4">
        <v>15.279768525469168</v>
      </c>
      <c r="X4">
        <v>64.786429238050232</v>
      </c>
      <c r="Y4">
        <v>0</v>
      </c>
      <c r="Z4">
        <v>2.8784289600000004</v>
      </c>
      <c r="AA4">
        <v>12.340957824</v>
      </c>
      <c r="AB4">
        <v>5.7374452800000002</v>
      </c>
      <c r="AC4">
        <v>4.2505073280000003</v>
      </c>
      <c r="AD4">
        <v>8.0065281600000002</v>
      </c>
      <c r="AE4">
        <v>12.678606</v>
      </c>
      <c r="AF4">
        <v>6.1515000000000004</v>
      </c>
      <c r="AG4">
        <v>12.28960416</v>
      </c>
      <c r="AH4">
        <v>16.636896000000004</v>
      </c>
      <c r="AI4">
        <v>0</v>
      </c>
      <c r="AJ4">
        <v>0</v>
      </c>
      <c r="AK4">
        <v>22.40748</v>
      </c>
      <c r="AL4">
        <v>15.604200000000001</v>
      </c>
      <c r="AM4">
        <v>2.3184297714285718</v>
      </c>
      <c r="AN4">
        <v>0</v>
      </c>
      <c r="AO4">
        <v>0.14771877120000004</v>
      </c>
      <c r="AP4">
        <v>0.61887672000000005</v>
      </c>
      <c r="AQ4">
        <v>21.87867</v>
      </c>
      <c r="AR4">
        <v>21.819455999999999</v>
      </c>
      <c r="AS4">
        <v>13.588672320000001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38.672934166848407</v>
      </c>
      <c r="BB4">
        <f t="shared" ref="BB4:BB67" si="0">SUM(B4:AZ4)-BA4</f>
        <v>1053.7828118378848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511.99882858566787</v>
      </c>
      <c r="L5">
        <v>10.003781686670377</v>
      </c>
      <c r="M5">
        <v>63.769664187514081</v>
      </c>
      <c r="N5">
        <v>51.882515579741941</v>
      </c>
      <c r="O5">
        <v>73.282949377567277</v>
      </c>
      <c r="P5">
        <v>24.820975398332372</v>
      </c>
      <c r="Q5">
        <v>9.0288835098335873</v>
      </c>
      <c r="R5">
        <v>16.997136756481947</v>
      </c>
      <c r="S5">
        <v>11.592979096267191</v>
      </c>
      <c r="T5">
        <v>0</v>
      </c>
      <c r="U5">
        <v>53.398220404872291</v>
      </c>
      <c r="V5">
        <v>6.259636363636365</v>
      </c>
      <c r="W5">
        <v>15.279768525469168</v>
      </c>
      <c r="X5">
        <v>64.786429238050232</v>
      </c>
      <c r="Y5">
        <v>0</v>
      </c>
      <c r="Z5">
        <v>2.8784289600000004</v>
      </c>
      <c r="AA5">
        <v>6.1704789120000001</v>
      </c>
      <c r="AB5">
        <v>5.7374452800000002</v>
      </c>
      <c r="AC5">
        <v>4.2505073280000003</v>
      </c>
      <c r="AD5">
        <v>8.0065281600000002</v>
      </c>
      <c r="AE5">
        <v>12.678606</v>
      </c>
      <c r="AF5">
        <v>6.1515000000000004</v>
      </c>
      <c r="AG5">
        <v>12.28960416</v>
      </c>
      <c r="AH5">
        <v>16.636896000000004</v>
      </c>
      <c r="AI5">
        <v>0</v>
      </c>
      <c r="AJ5">
        <v>0</v>
      </c>
      <c r="AK5">
        <v>22.40748</v>
      </c>
      <c r="AL5">
        <v>15.604200000000001</v>
      </c>
      <c r="AM5">
        <v>2.3184297714285718</v>
      </c>
      <c r="AN5">
        <v>0</v>
      </c>
      <c r="AO5">
        <v>0.1113055776</v>
      </c>
      <c r="AP5">
        <v>0.61887672000000005</v>
      </c>
      <c r="AQ5">
        <v>21.87867</v>
      </c>
      <c r="AR5">
        <v>21.819455999999999</v>
      </c>
      <c r="AS5">
        <v>13.588672320000001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38.453209873248397</v>
      </c>
      <c r="BB5">
        <f t="shared" si="0"/>
        <v>1047.7956440258845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511.99882858566787</v>
      </c>
      <c r="L6">
        <v>10.003781686670377</v>
      </c>
      <c r="M6">
        <v>63.769664187514081</v>
      </c>
      <c r="N6">
        <v>51.882515579741941</v>
      </c>
      <c r="O6">
        <v>73.282949377567277</v>
      </c>
      <c r="P6">
        <v>24.820975398332372</v>
      </c>
      <c r="Q6">
        <v>9.0288835098335873</v>
      </c>
      <c r="R6">
        <v>16.997136756481947</v>
      </c>
      <c r="S6">
        <v>11.592979096267191</v>
      </c>
      <c r="T6">
        <v>0</v>
      </c>
      <c r="U6">
        <v>53.398220404872291</v>
      </c>
      <c r="V6">
        <v>6.259636363636365</v>
      </c>
      <c r="W6">
        <v>15.279768525469168</v>
      </c>
      <c r="X6">
        <v>64.786429238050232</v>
      </c>
      <c r="Y6">
        <v>0</v>
      </c>
      <c r="Z6">
        <v>2.8784289600000004</v>
      </c>
      <c r="AA6">
        <v>6.1704789120000001</v>
      </c>
      <c r="AB6">
        <v>5.7374452800000002</v>
      </c>
      <c r="AC6">
        <v>4.2505073280000003</v>
      </c>
      <c r="AD6">
        <v>8.0065281600000002</v>
      </c>
      <c r="AE6">
        <v>12.678606</v>
      </c>
      <c r="AF6">
        <v>6.1515000000000004</v>
      </c>
      <c r="AG6">
        <v>12.28960416</v>
      </c>
      <c r="AH6">
        <v>16.636896000000004</v>
      </c>
      <c r="AI6">
        <v>0</v>
      </c>
      <c r="AJ6">
        <v>0</v>
      </c>
      <c r="AK6">
        <v>22.40748</v>
      </c>
      <c r="AL6">
        <v>15.604200000000001</v>
      </c>
      <c r="AM6">
        <v>2.3184297714285718</v>
      </c>
      <c r="AN6">
        <v>0</v>
      </c>
      <c r="AO6">
        <v>0.1415207808</v>
      </c>
      <c r="AP6">
        <v>0.61887672000000005</v>
      </c>
      <c r="AQ6">
        <v>21.87867</v>
      </c>
      <c r="AR6">
        <v>21.819455999999999</v>
      </c>
      <c r="AS6">
        <v>13.588672320000001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38.454279764448401</v>
      </c>
      <c r="BB6">
        <f t="shared" si="0"/>
        <v>1047.8247893378846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511.99882858566787</v>
      </c>
      <c r="L7">
        <v>10.003781686670377</v>
      </c>
      <c r="M7">
        <v>63.769664187514081</v>
      </c>
      <c r="N7">
        <v>51.882515579741941</v>
      </c>
      <c r="O7">
        <v>73.282949377567277</v>
      </c>
      <c r="P7">
        <v>24.820975398332372</v>
      </c>
      <c r="Q7">
        <v>9.0288835098335873</v>
      </c>
      <c r="R7">
        <v>16.997136756481947</v>
      </c>
      <c r="S7">
        <v>11.592979096267191</v>
      </c>
      <c r="T7">
        <v>0</v>
      </c>
      <c r="U7">
        <v>56.396303061697438</v>
      </c>
      <c r="V7">
        <v>6.259636363636365</v>
      </c>
      <c r="W7">
        <v>15.279768525469168</v>
      </c>
      <c r="X7">
        <v>64.786429238050232</v>
      </c>
      <c r="Y7">
        <v>0</v>
      </c>
      <c r="Z7">
        <v>2.8784289600000004</v>
      </c>
      <c r="AA7">
        <v>6.1704789120000001</v>
      </c>
      <c r="AB7">
        <v>5.7374452800000002</v>
      </c>
      <c r="AC7">
        <v>4.2505073280000003</v>
      </c>
      <c r="AD7">
        <v>8.0065281600000002</v>
      </c>
      <c r="AE7">
        <v>12.678606</v>
      </c>
      <c r="AF7">
        <v>6.1515000000000004</v>
      </c>
      <c r="AG7">
        <v>12.28960416</v>
      </c>
      <c r="AH7">
        <v>16.636896000000004</v>
      </c>
      <c r="AI7">
        <v>0</v>
      </c>
      <c r="AJ7">
        <v>0</v>
      </c>
      <c r="AK7">
        <v>22.40748</v>
      </c>
      <c r="AL7">
        <v>15.604200000000001</v>
      </c>
      <c r="AM7">
        <v>2.3184297714285718</v>
      </c>
      <c r="AN7">
        <v>0</v>
      </c>
      <c r="AO7">
        <v>0.1386800352</v>
      </c>
      <c r="AP7">
        <v>0.61887672000000005</v>
      </c>
      <c r="AQ7">
        <v>21.87867</v>
      </c>
      <c r="AR7">
        <v>21.819455999999999</v>
      </c>
      <c r="AS7">
        <v>13.588672320000001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38.560311313700012</v>
      </c>
      <c r="BB7">
        <f t="shared" si="0"/>
        <v>1050.7139996998585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511.99882858566787</v>
      </c>
      <c r="L8">
        <v>10.003781686670377</v>
      </c>
      <c r="M8">
        <v>63.769664187514081</v>
      </c>
      <c r="N8">
        <v>51.882515579741941</v>
      </c>
      <c r="O8">
        <v>73.282949377567277</v>
      </c>
      <c r="P8">
        <v>24.820975398332372</v>
      </c>
      <c r="Q8">
        <v>9.0288835098335873</v>
      </c>
      <c r="R8">
        <v>16.997136756481947</v>
      </c>
      <c r="S8">
        <v>11.592979096267191</v>
      </c>
      <c r="T8">
        <v>0</v>
      </c>
      <c r="U8">
        <v>57.40207211957469</v>
      </c>
      <c r="V8">
        <v>6.259636363636365</v>
      </c>
      <c r="W8">
        <v>15.279768525469168</v>
      </c>
      <c r="X8">
        <v>64.786429238050232</v>
      </c>
      <c r="Y8">
        <v>0</v>
      </c>
      <c r="Z8">
        <v>2.8784289600000004</v>
      </c>
      <c r="AA8">
        <v>0</v>
      </c>
      <c r="AB8">
        <v>5.7374452800000002</v>
      </c>
      <c r="AC8">
        <v>4.2505073280000003</v>
      </c>
      <c r="AD8">
        <v>8.0065281600000002</v>
      </c>
      <c r="AE8">
        <v>12.678606</v>
      </c>
      <c r="AF8">
        <v>6.1515000000000004</v>
      </c>
      <c r="AG8">
        <v>12.28960416</v>
      </c>
      <c r="AH8">
        <v>16.636896000000004</v>
      </c>
      <c r="AI8">
        <v>0</v>
      </c>
      <c r="AJ8">
        <v>0</v>
      </c>
      <c r="AK8">
        <v>22.40748</v>
      </c>
      <c r="AL8">
        <v>15.604200000000001</v>
      </c>
      <c r="AM8">
        <v>2.3184297714285718</v>
      </c>
      <c r="AN8">
        <v>0</v>
      </c>
      <c r="AO8">
        <v>0.14926826880000002</v>
      </c>
      <c r="AP8">
        <v>0.61887672000000005</v>
      </c>
      <c r="AQ8">
        <v>20.306550000000001</v>
      </c>
      <c r="AR8">
        <v>21.819455999999999</v>
      </c>
      <c r="AS8">
        <v>13.588672320000001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38.32221156557685</v>
      </c>
      <c r="BB8">
        <f t="shared" si="0"/>
        <v>1044.2258578274584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511.99882858566787</v>
      </c>
      <c r="L9">
        <v>10.003781686670377</v>
      </c>
      <c r="M9">
        <v>63.769664187514081</v>
      </c>
      <c r="N9">
        <v>51.882515579741941</v>
      </c>
      <c r="O9">
        <v>73.282949377567277</v>
      </c>
      <c r="P9">
        <v>24.820975398332372</v>
      </c>
      <c r="Q9">
        <v>9.0288835098335873</v>
      </c>
      <c r="R9">
        <v>16.997136756481947</v>
      </c>
      <c r="S9">
        <v>11.592979096267191</v>
      </c>
      <c r="T9">
        <v>0</v>
      </c>
      <c r="U9">
        <v>58.399062544123254</v>
      </c>
      <c r="V9">
        <v>6.259636363636365</v>
      </c>
      <c r="W9">
        <v>15.279768525469168</v>
      </c>
      <c r="X9">
        <v>64.786429238050232</v>
      </c>
      <c r="Y9">
        <v>0</v>
      </c>
      <c r="Z9">
        <v>2.8784289600000004</v>
      </c>
      <c r="AA9">
        <v>0</v>
      </c>
      <c r="AB9">
        <v>5.7374452800000002</v>
      </c>
      <c r="AC9">
        <v>4.2505073280000003</v>
      </c>
      <c r="AD9">
        <v>8.0065281600000002</v>
      </c>
      <c r="AE9">
        <v>12.678606</v>
      </c>
      <c r="AF9">
        <v>6.1515000000000004</v>
      </c>
      <c r="AG9">
        <v>12.28960416</v>
      </c>
      <c r="AH9">
        <v>8.3184480000000018</v>
      </c>
      <c r="AI9">
        <v>0</v>
      </c>
      <c r="AJ9">
        <v>0</v>
      </c>
      <c r="AK9">
        <v>22.40748</v>
      </c>
      <c r="AL9">
        <v>15.604200000000001</v>
      </c>
      <c r="AM9">
        <v>2.3184297714285718</v>
      </c>
      <c r="AN9">
        <v>0</v>
      </c>
      <c r="AO9">
        <v>0.18839308320000003</v>
      </c>
      <c r="AP9">
        <v>0.61887672000000005</v>
      </c>
      <c r="AQ9">
        <v>14.58578</v>
      </c>
      <c r="AR9">
        <v>21.819455999999999</v>
      </c>
      <c r="AS9">
        <v>13.588672320000001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37.861892983447738</v>
      </c>
      <c r="BB9">
        <f t="shared" si="0"/>
        <v>1031.6830736485365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511.99882858566787</v>
      </c>
      <c r="L10">
        <v>10.003781686670377</v>
      </c>
      <c r="M10">
        <v>63.769664187514081</v>
      </c>
      <c r="N10">
        <v>51.882515579741941</v>
      </c>
      <c r="O10">
        <v>73.282949377567277</v>
      </c>
      <c r="P10">
        <v>24.820975398332372</v>
      </c>
      <c r="Q10">
        <v>9.0288835098335873</v>
      </c>
      <c r="R10">
        <v>16.997136756481947</v>
      </c>
      <c r="S10">
        <v>11.592979096267191</v>
      </c>
      <c r="T10">
        <v>0</v>
      </c>
      <c r="U10">
        <v>59.40482865196249</v>
      </c>
      <c r="V10">
        <v>6.259636363636365</v>
      </c>
      <c r="W10">
        <v>15.279768525469168</v>
      </c>
      <c r="X10">
        <v>64.786429238050232</v>
      </c>
      <c r="Y10">
        <v>0</v>
      </c>
      <c r="Z10">
        <v>2.8784289600000004</v>
      </c>
      <c r="AA10">
        <v>0</v>
      </c>
      <c r="AB10">
        <v>5.7374452800000002</v>
      </c>
      <c r="AC10">
        <v>4.2505073280000003</v>
      </c>
      <c r="AD10">
        <v>8.0065281600000002</v>
      </c>
      <c r="AE10">
        <v>12.678606</v>
      </c>
      <c r="AF10">
        <v>6.1515000000000004</v>
      </c>
      <c r="AG10">
        <v>12.28960416</v>
      </c>
      <c r="AH10">
        <v>8.3184480000000018</v>
      </c>
      <c r="AI10">
        <v>0</v>
      </c>
      <c r="AJ10">
        <v>0</v>
      </c>
      <c r="AK10">
        <v>22.40748</v>
      </c>
      <c r="AL10">
        <v>15.604200000000001</v>
      </c>
      <c r="AM10">
        <v>2.3184297714285718</v>
      </c>
      <c r="AN10">
        <v>0</v>
      </c>
      <c r="AO10">
        <v>0.15662838239999999</v>
      </c>
      <c r="AP10">
        <v>0.61887672000000005</v>
      </c>
      <c r="AQ10">
        <v>6.6815099999999994</v>
      </c>
      <c r="AR10">
        <v>21.819455999999999</v>
      </c>
      <c r="AS10">
        <v>13.588672320000001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37.616561293100162</v>
      </c>
      <c r="BB10">
        <f t="shared" si="0"/>
        <v>1024.9981367459229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511.99882858566787</v>
      </c>
      <c r="L11">
        <v>10.003781686670377</v>
      </c>
      <c r="M11">
        <v>63.769664187514081</v>
      </c>
      <c r="N11">
        <v>51.882515579741941</v>
      </c>
      <c r="O11">
        <v>73.282949377567277</v>
      </c>
      <c r="P11">
        <v>24.820975398332372</v>
      </c>
      <c r="Q11">
        <v>9.0288835098335873</v>
      </c>
      <c r="R11">
        <v>16.997136756481947</v>
      </c>
      <c r="S11">
        <v>11.592979096267191</v>
      </c>
      <c r="T11">
        <v>0</v>
      </c>
      <c r="U11">
        <v>60.400227800245339</v>
      </c>
      <c r="V11">
        <v>6.259636363636365</v>
      </c>
      <c r="W11">
        <v>15.279768525469168</v>
      </c>
      <c r="X11">
        <v>64.786429238050232</v>
      </c>
      <c r="Y11">
        <v>0</v>
      </c>
      <c r="Z11">
        <v>2.8784289600000004</v>
      </c>
      <c r="AA11">
        <v>0</v>
      </c>
      <c r="AB11">
        <v>5.7374452800000002</v>
      </c>
      <c r="AC11">
        <v>4.2505073280000003</v>
      </c>
      <c r="AD11">
        <v>8.0065281600000002</v>
      </c>
      <c r="AE11">
        <v>12.3968592</v>
      </c>
      <c r="AF11">
        <v>6.1515000000000004</v>
      </c>
      <c r="AG11">
        <v>12.28960416</v>
      </c>
      <c r="AH11">
        <v>8.3184480000000018</v>
      </c>
      <c r="AI11">
        <v>0</v>
      </c>
      <c r="AJ11">
        <v>0</v>
      </c>
      <c r="AK11">
        <v>22.40748</v>
      </c>
      <c r="AL11">
        <v>15.604200000000001</v>
      </c>
      <c r="AM11">
        <v>2.3184297714285718</v>
      </c>
      <c r="AN11">
        <v>0</v>
      </c>
      <c r="AO11">
        <v>0.1495265184</v>
      </c>
      <c r="AP11">
        <v>0.61887672000000005</v>
      </c>
      <c r="AQ11">
        <v>0</v>
      </c>
      <c r="AR11">
        <v>21.819455999999999</v>
      </c>
      <c r="AS11">
        <v>13.588672320000001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37.405047237279511</v>
      </c>
      <c r="BB11">
        <f t="shared" si="0"/>
        <v>1019.2346912860268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511.99882858566787</v>
      </c>
      <c r="L12">
        <v>10.003781686670377</v>
      </c>
      <c r="M12">
        <v>63.769664187514081</v>
      </c>
      <c r="N12">
        <v>51.882515579741941</v>
      </c>
      <c r="O12">
        <v>73.282949377567277</v>
      </c>
      <c r="P12">
        <v>24.820975398332372</v>
      </c>
      <c r="Q12">
        <v>9.0288835098335873</v>
      </c>
      <c r="R12">
        <v>16.997136756481947</v>
      </c>
      <c r="S12">
        <v>11.592979096267191</v>
      </c>
      <c r="T12">
        <v>0</v>
      </c>
      <c r="U12">
        <v>61.404394423764224</v>
      </c>
      <c r="V12">
        <v>6.259636363636365</v>
      </c>
      <c r="W12">
        <v>15.279768525469168</v>
      </c>
      <c r="X12">
        <v>64.786429238050232</v>
      </c>
      <c r="Y12">
        <v>0</v>
      </c>
      <c r="Z12">
        <v>2.8784289600000004</v>
      </c>
      <c r="AA12">
        <v>0</v>
      </c>
      <c r="AB12">
        <v>5.7374452800000002</v>
      </c>
      <c r="AC12">
        <v>4.2505073280000003</v>
      </c>
      <c r="AD12">
        <v>8.0065281600000002</v>
      </c>
      <c r="AE12">
        <v>12.3968592</v>
      </c>
      <c r="AF12">
        <v>6.1515000000000004</v>
      </c>
      <c r="AG12">
        <v>12.28960416</v>
      </c>
      <c r="AH12">
        <v>8.3184480000000018</v>
      </c>
      <c r="AI12">
        <v>0</v>
      </c>
      <c r="AJ12">
        <v>0</v>
      </c>
      <c r="AK12">
        <v>22.40748</v>
      </c>
      <c r="AL12">
        <v>15.604200000000001</v>
      </c>
      <c r="AM12">
        <v>2.3184297714285718</v>
      </c>
      <c r="AN12">
        <v>0</v>
      </c>
      <c r="AO12">
        <v>0.16450499520000003</v>
      </c>
      <c r="AP12">
        <v>0.61887672000000005</v>
      </c>
      <c r="AQ12">
        <v>0</v>
      </c>
      <c r="AR12">
        <v>21.819455999999999</v>
      </c>
      <c r="AS12">
        <v>13.588672320000001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37.441124850152086</v>
      </c>
      <c r="BB12">
        <f t="shared" si="0"/>
        <v>1020.2177587734731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511.99882858566787</v>
      </c>
      <c r="L13">
        <v>10.003781686670377</v>
      </c>
      <c r="M13">
        <v>63.769664187514081</v>
      </c>
      <c r="N13">
        <v>51.882515579741941</v>
      </c>
      <c r="O13">
        <v>73.282949377567277</v>
      </c>
      <c r="P13">
        <v>24.820975398332372</v>
      </c>
      <c r="Q13">
        <v>9.0288835098335873</v>
      </c>
      <c r="R13">
        <v>16.997136756481947</v>
      </c>
      <c r="S13">
        <v>11.592979096267191</v>
      </c>
      <c r="T13">
        <v>0</v>
      </c>
      <c r="U13">
        <v>62.109532510389066</v>
      </c>
      <c r="V13">
        <v>6.259636363636365</v>
      </c>
      <c r="W13">
        <v>15.279768525469168</v>
      </c>
      <c r="X13">
        <v>64.786429238050232</v>
      </c>
      <c r="Y13">
        <v>0</v>
      </c>
      <c r="Z13">
        <v>2.8784289600000004</v>
      </c>
      <c r="AA13">
        <v>0</v>
      </c>
      <c r="AB13">
        <v>5.7374452800000002</v>
      </c>
      <c r="AC13">
        <v>4.2505073280000003</v>
      </c>
      <c r="AD13">
        <v>8.0065281600000002</v>
      </c>
      <c r="AE13">
        <v>12.3968592</v>
      </c>
      <c r="AF13">
        <v>6.1515000000000004</v>
      </c>
      <c r="AG13">
        <v>12.28960416</v>
      </c>
      <c r="AH13">
        <v>8.3184480000000018</v>
      </c>
      <c r="AI13">
        <v>0</v>
      </c>
      <c r="AJ13">
        <v>0</v>
      </c>
      <c r="AK13">
        <v>22.40748</v>
      </c>
      <c r="AL13">
        <v>15.604200000000001</v>
      </c>
      <c r="AM13">
        <v>2.3184297714285718</v>
      </c>
      <c r="AN13">
        <v>0</v>
      </c>
      <c r="AO13">
        <v>0.209182176</v>
      </c>
      <c r="AP13">
        <v>0.61887672000000005</v>
      </c>
      <c r="AQ13">
        <v>0</v>
      </c>
      <c r="AR13">
        <v>21.819455999999999</v>
      </c>
      <c r="AS13">
        <v>13.588672320000001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37.467668297618594</v>
      </c>
      <c r="BB13">
        <f t="shared" si="0"/>
        <v>1020.9410305934313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511.99882858566787</v>
      </c>
      <c r="L14">
        <v>10.003781686670377</v>
      </c>
      <c r="M14">
        <v>63.769664187514081</v>
      </c>
      <c r="N14">
        <v>51.882515579741941</v>
      </c>
      <c r="O14">
        <v>73.282949377567277</v>
      </c>
      <c r="P14">
        <v>24.820975398332372</v>
      </c>
      <c r="Q14">
        <v>9.0288835098335873</v>
      </c>
      <c r="R14">
        <v>16.997136756481947</v>
      </c>
      <c r="S14">
        <v>11.592979096267191</v>
      </c>
      <c r="T14">
        <v>0</v>
      </c>
      <c r="U14">
        <v>62.109532510389066</v>
      </c>
      <c r="V14">
        <v>6.259636363636365</v>
      </c>
      <c r="W14">
        <v>15.279768525469168</v>
      </c>
      <c r="X14">
        <v>64.786429238050232</v>
      </c>
      <c r="Y14">
        <v>0</v>
      </c>
      <c r="Z14">
        <v>2.8784289600000004</v>
      </c>
      <c r="AA14">
        <v>0</v>
      </c>
      <c r="AB14">
        <v>5.7374452800000002</v>
      </c>
      <c r="AC14">
        <v>4.2505073280000003</v>
      </c>
      <c r="AD14">
        <v>8.0065281600000002</v>
      </c>
      <c r="AE14">
        <v>12.3968592</v>
      </c>
      <c r="AF14">
        <v>6.1515000000000004</v>
      </c>
      <c r="AG14">
        <v>12.28960416</v>
      </c>
      <c r="AH14">
        <v>8.3184480000000018</v>
      </c>
      <c r="AI14">
        <v>0</v>
      </c>
      <c r="AJ14">
        <v>0</v>
      </c>
      <c r="AK14">
        <v>22.40748</v>
      </c>
      <c r="AL14">
        <v>15.604200000000001</v>
      </c>
      <c r="AM14">
        <v>2.3184297714285718</v>
      </c>
      <c r="AN14">
        <v>0</v>
      </c>
      <c r="AO14">
        <v>0.18787658400000004</v>
      </c>
      <c r="AP14">
        <v>0.61887672000000005</v>
      </c>
      <c r="AQ14">
        <v>0</v>
      </c>
      <c r="AR14">
        <v>21.819455999999999</v>
      </c>
      <c r="AS14">
        <v>13.588672320000001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37.466914191218599</v>
      </c>
      <c r="BB14">
        <f t="shared" si="0"/>
        <v>1020.9204791078314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511.99882858566787</v>
      </c>
      <c r="L15">
        <v>10.003781686670377</v>
      </c>
      <c r="M15">
        <v>63.769664187514081</v>
      </c>
      <c r="N15">
        <v>51.882515579741941</v>
      </c>
      <c r="O15">
        <v>73.282949377567277</v>
      </c>
      <c r="P15">
        <v>24.820975398332372</v>
      </c>
      <c r="Q15">
        <v>9.0288835098335873</v>
      </c>
      <c r="R15">
        <v>16.997136756481947</v>
      </c>
      <c r="S15">
        <v>11.592979096267191</v>
      </c>
      <c r="T15">
        <v>0</v>
      </c>
      <c r="U15">
        <v>62.109532510389066</v>
      </c>
      <c r="V15">
        <v>6.259636363636365</v>
      </c>
      <c r="W15">
        <v>15.279768525469168</v>
      </c>
      <c r="X15">
        <v>64.786429238050232</v>
      </c>
      <c r="Y15">
        <v>0</v>
      </c>
      <c r="Z15">
        <v>2.8784289600000004</v>
      </c>
      <c r="AA15">
        <v>0</v>
      </c>
      <c r="AB15">
        <v>5.7374452800000002</v>
      </c>
      <c r="AC15">
        <v>4.2505073280000003</v>
      </c>
      <c r="AD15">
        <v>8.0065281600000002</v>
      </c>
      <c r="AE15">
        <v>12.3968592</v>
      </c>
      <c r="AF15">
        <v>6.1515000000000004</v>
      </c>
      <c r="AG15">
        <v>12.28960416</v>
      </c>
      <c r="AH15">
        <v>8.3184480000000018</v>
      </c>
      <c r="AI15">
        <v>0</v>
      </c>
      <c r="AJ15">
        <v>0</v>
      </c>
      <c r="AK15">
        <v>22.40748</v>
      </c>
      <c r="AL15">
        <v>15.604200000000001</v>
      </c>
      <c r="AM15">
        <v>2.3184297714285718</v>
      </c>
      <c r="AN15">
        <v>0</v>
      </c>
      <c r="AO15">
        <v>0.16063125120000002</v>
      </c>
      <c r="AP15">
        <v>2.8693375199999998</v>
      </c>
      <c r="AQ15">
        <v>0</v>
      </c>
      <c r="AR15">
        <v>23.274086400000002</v>
      </c>
      <c r="AS15">
        <v>13.588672320000001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37.597110200018605</v>
      </c>
      <c r="BB15">
        <f t="shared" si="0"/>
        <v>1024.4681289662312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511.99882858566787</v>
      </c>
      <c r="L16">
        <v>10.003781686670377</v>
      </c>
      <c r="M16">
        <v>63.769664187514081</v>
      </c>
      <c r="N16">
        <v>51.882515579741941</v>
      </c>
      <c r="O16">
        <v>73.282949377567277</v>
      </c>
      <c r="P16">
        <v>24.820975398332372</v>
      </c>
      <c r="Q16">
        <v>9.0288835098335873</v>
      </c>
      <c r="R16">
        <v>16.997136756481947</v>
      </c>
      <c r="S16">
        <v>11.592979096267191</v>
      </c>
      <c r="T16">
        <v>0</v>
      </c>
      <c r="U16">
        <v>62.109532510389066</v>
      </c>
      <c r="V16">
        <v>6.259636363636365</v>
      </c>
      <c r="W16">
        <v>15.279768525469168</v>
      </c>
      <c r="X16">
        <v>64.786429238050232</v>
      </c>
      <c r="Y16">
        <v>0</v>
      </c>
      <c r="Z16">
        <v>2.8784289600000004</v>
      </c>
      <c r="AA16">
        <v>0</v>
      </c>
      <c r="AB16">
        <v>5.7374452800000002</v>
      </c>
      <c r="AC16">
        <v>4.2505073280000003</v>
      </c>
      <c r="AD16">
        <v>8.0065281600000002</v>
      </c>
      <c r="AE16">
        <v>12.3968592</v>
      </c>
      <c r="AF16">
        <v>6.1515000000000004</v>
      </c>
      <c r="AG16">
        <v>12.28960416</v>
      </c>
      <c r="AH16">
        <v>8.3184480000000018</v>
      </c>
      <c r="AI16">
        <v>0</v>
      </c>
      <c r="AJ16">
        <v>0</v>
      </c>
      <c r="AK16">
        <v>22.40748</v>
      </c>
      <c r="AL16">
        <v>15.604200000000001</v>
      </c>
      <c r="AM16">
        <v>2.3184297714285718</v>
      </c>
      <c r="AN16">
        <v>0</v>
      </c>
      <c r="AO16">
        <v>0.1462983984</v>
      </c>
      <c r="AP16">
        <v>2.8693375199999998</v>
      </c>
      <c r="AQ16">
        <v>0</v>
      </c>
      <c r="AR16">
        <v>23.274086400000002</v>
      </c>
      <c r="AS16">
        <v>13.588672320000001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37.596602924018597</v>
      </c>
      <c r="BB16">
        <f t="shared" si="0"/>
        <v>1024.4543033894315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511.99882858566787</v>
      </c>
      <c r="L17">
        <v>10.003781686670377</v>
      </c>
      <c r="M17">
        <v>63.769664187514081</v>
      </c>
      <c r="N17">
        <v>51.882515579741941</v>
      </c>
      <c r="O17">
        <v>73.282949377567277</v>
      </c>
      <c r="P17">
        <v>24.820975398332372</v>
      </c>
      <c r="Q17">
        <v>9.0288835098335873</v>
      </c>
      <c r="R17">
        <v>16.997136756481947</v>
      </c>
      <c r="S17">
        <v>11.592979096267191</v>
      </c>
      <c r="T17">
        <v>0</v>
      </c>
      <c r="U17">
        <v>62.109532510389066</v>
      </c>
      <c r="V17">
        <v>6.259636363636365</v>
      </c>
      <c r="W17">
        <v>15.279768525469168</v>
      </c>
      <c r="X17">
        <v>64.786429238050232</v>
      </c>
      <c r="Y17">
        <v>0</v>
      </c>
      <c r="Z17">
        <v>2.8784289600000004</v>
      </c>
      <c r="AA17">
        <v>0</v>
      </c>
      <c r="AB17">
        <v>5.7374452800000002</v>
      </c>
      <c r="AC17">
        <v>4.2505073280000003</v>
      </c>
      <c r="AD17">
        <v>8.0065281600000002</v>
      </c>
      <c r="AE17">
        <v>12.3968592</v>
      </c>
      <c r="AF17">
        <v>6.1515000000000004</v>
      </c>
      <c r="AG17">
        <v>12.28960416</v>
      </c>
      <c r="AH17">
        <v>8.3184480000000018</v>
      </c>
      <c r="AI17">
        <v>0</v>
      </c>
      <c r="AJ17">
        <v>0</v>
      </c>
      <c r="AK17">
        <v>22.40748</v>
      </c>
      <c r="AL17">
        <v>15.604200000000001</v>
      </c>
      <c r="AM17">
        <v>2.3184297714285718</v>
      </c>
      <c r="AN17">
        <v>0</v>
      </c>
      <c r="AO17">
        <v>0.1495265184</v>
      </c>
      <c r="AP17">
        <v>2.8693375199999998</v>
      </c>
      <c r="AQ17">
        <v>0</v>
      </c>
      <c r="AR17">
        <v>23.274086400000002</v>
      </c>
      <c r="AS17">
        <v>13.588672320000001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37.596717116018596</v>
      </c>
      <c r="BB17">
        <f t="shared" si="0"/>
        <v>1024.457417317431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511.99882858566787</v>
      </c>
      <c r="L18">
        <v>10.003781686670377</v>
      </c>
      <c r="M18">
        <v>63.769664187514081</v>
      </c>
      <c r="N18">
        <v>51.882515579741941</v>
      </c>
      <c r="O18">
        <v>73.282949377567277</v>
      </c>
      <c r="P18">
        <v>24.820975398332372</v>
      </c>
      <c r="Q18">
        <v>9.0288835098335873</v>
      </c>
      <c r="R18">
        <v>16.997136756481947</v>
      </c>
      <c r="S18">
        <v>11.592979096267191</v>
      </c>
      <c r="T18">
        <v>0</v>
      </c>
      <c r="U18">
        <v>62.109532510389066</v>
      </c>
      <c r="V18">
        <v>6.259636363636365</v>
      </c>
      <c r="W18">
        <v>15.279768525469168</v>
      </c>
      <c r="X18">
        <v>64.786429238050232</v>
      </c>
      <c r="Y18">
        <v>0</v>
      </c>
      <c r="Z18">
        <v>2.8784289600000004</v>
      </c>
      <c r="AA18">
        <v>0</v>
      </c>
      <c r="AB18">
        <v>5.7374452800000002</v>
      </c>
      <c r="AC18">
        <v>4.2505073280000003</v>
      </c>
      <c r="AD18">
        <v>8.0065281600000002</v>
      </c>
      <c r="AE18">
        <v>12.3968592</v>
      </c>
      <c r="AF18">
        <v>6.1515000000000004</v>
      </c>
      <c r="AG18">
        <v>12.28960416</v>
      </c>
      <c r="AH18">
        <v>8.3184480000000018</v>
      </c>
      <c r="AI18">
        <v>0</v>
      </c>
      <c r="AJ18">
        <v>0</v>
      </c>
      <c r="AK18">
        <v>22.40748</v>
      </c>
      <c r="AL18">
        <v>15.604200000000001</v>
      </c>
      <c r="AM18">
        <v>2.3184297714285718</v>
      </c>
      <c r="AN18">
        <v>0</v>
      </c>
      <c r="AO18">
        <v>8.870873759999999E-2</v>
      </c>
      <c r="AP18">
        <v>2.8693375199999998</v>
      </c>
      <c r="AQ18">
        <v>0</v>
      </c>
      <c r="AR18">
        <v>23.274086400000002</v>
      </c>
      <c r="AS18">
        <v>13.588672320000001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37.594564157618592</v>
      </c>
      <c r="BB18">
        <f t="shared" si="0"/>
        <v>1024.3987524950312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511.99882858566787</v>
      </c>
      <c r="L19">
        <v>10.003781686670377</v>
      </c>
      <c r="M19">
        <v>63.769664187514081</v>
      </c>
      <c r="N19">
        <v>51.882515579741941</v>
      </c>
      <c r="O19">
        <v>73.282949377567277</v>
      </c>
      <c r="P19">
        <v>24.820975398332372</v>
      </c>
      <c r="Q19">
        <v>9.0288835098335873</v>
      </c>
      <c r="R19">
        <v>16.997136756481947</v>
      </c>
      <c r="S19">
        <v>11.592979096267191</v>
      </c>
      <c r="T19">
        <v>0</v>
      </c>
      <c r="U19">
        <v>62.109532510389066</v>
      </c>
      <c r="V19">
        <v>6.259636363636365</v>
      </c>
      <c r="W19">
        <v>15.279768525469168</v>
      </c>
      <c r="X19">
        <v>64.786429238050232</v>
      </c>
      <c r="Y19">
        <v>0</v>
      </c>
      <c r="Z19">
        <v>2.8784289600000004</v>
      </c>
      <c r="AA19">
        <v>3.0880152000000005</v>
      </c>
      <c r="AB19">
        <v>11.47489056</v>
      </c>
      <c r="AC19">
        <v>4.2505073280000003</v>
      </c>
      <c r="AD19">
        <v>8.0065281600000002</v>
      </c>
      <c r="AE19">
        <v>12.3968592</v>
      </c>
      <c r="AF19">
        <v>6.1515000000000004</v>
      </c>
      <c r="AG19">
        <v>12.28960416</v>
      </c>
      <c r="AH19">
        <v>8.3184480000000018</v>
      </c>
      <c r="AI19">
        <v>0</v>
      </c>
      <c r="AJ19">
        <v>0</v>
      </c>
      <c r="AK19">
        <v>22.40748</v>
      </c>
      <c r="AL19">
        <v>15.604200000000001</v>
      </c>
      <c r="AM19">
        <v>2.3184297714285718</v>
      </c>
      <c r="AN19">
        <v>0</v>
      </c>
      <c r="AO19">
        <v>5.4748915200000005E-2</v>
      </c>
      <c r="AP19">
        <v>0.61887672000000005</v>
      </c>
      <c r="AQ19">
        <v>0</v>
      </c>
      <c r="AR19">
        <v>21.819455999999999</v>
      </c>
      <c r="AS19">
        <v>13.588672320000001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37.774622981618599</v>
      </c>
      <c r="BB19">
        <f t="shared" si="0"/>
        <v>1029.3051031286311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511.99882858566787</v>
      </c>
      <c r="L20">
        <v>10.003781686670377</v>
      </c>
      <c r="M20">
        <v>63.769664187514081</v>
      </c>
      <c r="N20">
        <v>51.882515579741941</v>
      </c>
      <c r="O20">
        <v>73.282949377567277</v>
      </c>
      <c r="P20">
        <v>24.820975398332372</v>
      </c>
      <c r="Q20">
        <v>9.0288835098335873</v>
      </c>
      <c r="R20">
        <v>16.997136756481947</v>
      </c>
      <c r="S20">
        <v>11.592979096267191</v>
      </c>
      <c r="T20">
        <v>0</v>
      </c>
      <c r="U20">
        <v>62.109532510389066</v>
      </c>
      <c r="V20">
        <v>6.259636363636365</v>
      </c>
      <c r="W20">
        <v>15.279768525469168</v>
      </c>
      <c r="X20">
        <v>64.786429238050232</v>
      </c>
      <c r="Y20">
        <v>0</v>
      </c>
      <c r="Z20">
        <v>2.8784289600000004</v>
      </c>
      <c r="AA20">
        <v>6.1704789120000001</v>
      </c>
      <c r="AB20">
        <v>11.47489056</v>
      </c>
      <c r="AC20">
        <v>8.5010146560000006</v>
      </c>
      <c r="AD20">
        <v>8.0065281600000002</v>
      </c>
      <c r="AE20">
        <v>12.3968592</v>
      </c>
      <c r="AF20">
        <v>6.1515000000000004</v>
      </c>
      <c r="AG20">
        <v>12.28960416</v>
      </c>
      <c r="AH20">
        <v>18.716508000000001</v>
      </c>
      <c r="AI20">
        <v>0</v>
      </c>
      <c r="AJ20">
        <v>0</v>
      </c>
      <c r="AK20">
        <v>22.40748</v>
      </c>
      <c r="AL20">
        <v>15.604200000000001</v>
      </c>
      <c r="AM20">
        <v>2.3184297714285718</v>
      </c>
      <c r="AN20">
        <v>0</v>
      </c>
      <c r="AO20">
        <v>0</v>
      </c>
      <c r="AP20">
        <v>0.61887672000000005</v>
      </c>
      <c r="AQ20">
        <v>0</v>
      </c>
      <c r="AR20">
        <v>21.819455999999999</v>
      </c>
      <c r="AS20">
        <v>13.588672320000001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38.4003630800186</v>
      </c>
      <c r="BB20">
        <f t="shared" si="0"/>
        <v>1046.355645155031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511.99882858566787</v>
      </c>
      <c r="L21">
        <v>10.003781686670377</v>
      </c>
      <c r="M21">
        <v>63.769664187514081</v>
      </c>
      <c r="N21">
        <v>51.882515579741941</v>
      </c>
      <c r="O21">
        <v>73.282949377567277</v>
      </c>
      <c r="P21">
        <v>24.820975398332372</v>
      </c>
      <c r="Q21">
        <v>9.0288835098335873</v>
      </c>
      <c r="R21">
        <v>16.997136756481947</v>
      </c>
      <c r="S21">
        <v>11.592979096267191</v>
      </c>
      <c r="T21">
        <v>0</v>
      </c>
      <c r="U21">
        <v>62.109532510389066</v>
      </c>
      <c r="V21">
        <v>6.259636363636365</v>
      </c>
      <c r="W21">
        <v>15.279768525469168</v>
      </c>
      <c r="X21">
        <v>64.786429238050232</v>
      </c>
      <c r="Y21">
        <v>0</v>
      </c>
      <c r="Z21">
        <v>2.8784289600000004</v>
      </c>
      <c r="AA21">
        <v>9.2640455999999993</v>
      </c>
      <c r="AB21">
        <v>11.47489056</v>
      </c>
      <c r="AC21">
        <v>8.5010146560000006</v>
      </c>
      <c r="AD21">
        <v>8.0065281600000002</v>
      </c>
      <c r="AE21">
        <v>12.3968592</v>
      </c>
      <c r="AF21">
        <v>6.1515000000000004</v>
      </c>
      <c r="AG21">
        <v>12.28960416</v>
      </c>
      <c r="AH21">
        <v>18.716508000000001</v>
      </c>
      <c r="AI21">
        <v>0</v>
      </c>
      <c r="AJ21">
        <v>0</v>
      </c>
      <c r="AK21">
        <v>22.40748</v>
      </c>
      <c r="AL21">
        <v>15.604200000000001</v>
      </c>
      <c r="AM21">
        <v>2.3184297714285718</v>
      </c>
      <c r="AN21">
        <v>0</v>
      </c>
      <c r="AO21">
        <v>0</v>
      </c>
      <c r="AP21">
        <v>0.61887672000000005</v>
      </c>
      <c r="AQ21">
        <v>0</v>
      </c>
      <c r="AR21">
        <v>21.819455999999999</v>
      </c>
      <c r="AS21">
        <v>13.588672320000001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38.509875404018594</v>
      </c>
      <c r="BB21">
        <f t="shared" si="0"/>
        <v>1049.339699519031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511.99882858566787</v>
      </c>
      <c r="L22">
        <v>10.003781686670377</v>
      </c>
      <c r="M22">
        <v>63.769664187514081</v>
      </c>
      <c r="N22">
        <v>51.882515579741941</v>
      </c>
      <c r="O22">
        <v>73.282949377567277</v>
      </c>
      <c r="P22">
        <v>24.820975398332372</v>
      </c>
      <c r="Q22">
        <v>9.0288835098335873</v>
      </c>
      <c r="R22">
        <v>16.997136756481947</v>
      </c>
      <c r="S22">
        <v>11.592979096267191</v>
      </c>
      <c r="T22">
        <v>0</v>
      </c>
      <c r="U22">
        <v>62.109532510389066</v>
      </c>
      <c r="V22">
        <v>6.259636363636365</v>
      </c>
      <c r="W22">
        <v>15.279768525469168</v>
      </c>
      <c r="X22">
        <v>64.786429238050232</v>
      </c>
      <c r="Y22">
        <v>0</v>
      </c>
      <c r="Z22">
        <v>2.8784289600000004</v>
      </c>
      <c r="AA22">
        <v>12.340957824</v>
      </c>
      <c r="AB22">
        <v>11.47489056</v>
      </c>
      <c r="AC22">
        <v>8.5010146560000006</v>
      </c>
      <c r="AD22">
        <v>8.0065281600000002</v>
      </c>
      <c r="AE22">
        <v>12.3968592</v>
      </c>
      <c r="AF22">
        <v>6.1515000000000004</v>
      </c>
      <c r="AG22">
        <v>12.28960416</v>
      </c>
      <c r="AH22">
        <v>18.716508000000001</v>
      </c>
      <c r="AI22">
        <v>0</v>
      </c>
      <c r="AJ22">
        <v>0</v>
      </c>
      <c r="AK22">
        <v>22.40748</v>
      </c>
      <c r="AL22">
        <v>15.604200000000001</v>
      </c>
      <c r="AM22">
        <v>4.6368595428571426</v>
      </c>
      <c r="AN22">
        <v>0</v>
      </c>
      <c r="AO22">
        <v>0</v>
      </c>
      <c r="AP22">
        <v>0.61887672000000005</v>
      </c>
      <c r="AQ22">
        <v>6.7688500000000014</v>
      </c>
      <c r="AR22">
        <v>21.819455999999999</v>
      </c>
      <c r="AS22">
        <v>13.588672320000001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38.940488345269394</v>
      </c>
      <c r="BB22">
        <f t="shared" si="0"/>
        <v>1061.0732785732089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511.99882858566787</v>
      </c>
      <c r="L23">
        <v>10.003781686670377</v>
      </c>
      <c r="M23">
        <v>63.769664187514081</v>
      </c>
      <c r="N23">
        <v>51.882515579741941</v>
      </c>
      <c r="O23">
        <v>73.282949377567277</v>
      </c>
      <c r="P23">
        <v>24.820975398332372</v>
      </c>
      <c r="Q23">
        <v>9.0288835098335873</v>
      </c>
      <c r="R23">
        <v>16.997136756481947</v>
      </c>
      <c r="S23">
        <v>11.592979096267191</v>
      </c>
      <c r="T23">
        <v>0</v>
      </c>
      <c r="U23">
        <v>62.109532510389066</v>
      </c>
      <c r="V23">
        <v>6.259636363636365</v>
      </c>
      <c r="W23">
        <v>15.279768525469168</v>
      </c>
      <c r="X23">
        <v>64.786429238050232</v>
      </c>
      <c r="Y23">
        <v>0</v>
      </c>
      <c r="Z23">
        <v>2.8784289600000004</v>
      </c>
      <c r="AA23">
        <v>12.340957824</v>
      </c>
      <c r="AB23">
        <v>11.47489056</v>
      </c>
      <c r="AC23">
        <v>8.5010146560000006</v>
      </c>
      <c r="AD23">
        <v>8.0065281600000002</v>
      </c>
      <c r="AE23">
        <v>21.712535395200003</v>
      </c>
      <c r="AF23">
        <v>6.1515000000000004</v>
      </c>
      <c r="AG23">
        <v>12.28960416</v>
      </c>
      <c r="AH23">
        <v>18.716508000000001</v>
      </c>
      <c r="AI23">
        <v>1.1182032</v>
      </c>
      <c r="AJ23">
        <v>0</v>
      </c>
      <c r="AK23">
        <v>22.40748</v>
      </c>
      <c r="AL23">
        <v>26.006999999999994</v>
      </c>
      <c r="AM23">
        <v>6.9552893142857153</v>
      </c>
      <c r="AN23">
        <v>0</v>
      </c>
      <c r="AO23">
        <v>0</v>
      </c>
      <c r="AP23">
        <v>2.8693375199999998</v>
      </c>
      <c r="AQ23">
        <v>14.58578</v>
      </c>
      <c r="AR23">
        <v>23.274086400000002</v>
      </c>
      <c r="AS23">
        <v>13.588672320000001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40.168059305165286</v>
      </c>
      <c r="BB23">
        <f t="shared" si="0"/>
        <v>1094.5228379799416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511.99882858566787</v>
      </c>
      <c r="L24">
        <v>10.003781686670377</v>
      </c>
      <c r="M24">
        <v>63.769664187514081</v>
      </c>
      <c r="N24">
        <v>51.882515579741941</v>
      </c>
      <c r="O24">
        <v>73.282949377567277</v>
      </c>
      <c r="P24">
        <v>24.820975398332372</v>
      </c>
      <c r="Q24">
        <v>9.0288835098335873</v>
      </c>
      <c r="R24">
        <v>16.997136756481947</v>
      </c>
      <c r="S24">
        <v>11.592979096267191</v>
      </c>
      <c r="T24">
        <v>0</v>
      </c>
      <c r="U24">
        <v>62.109532510389066</v>
      </c>
      <c r="V24">
        <v>6.259636363636365</v>
      </c>
      <c r="W24">
        <v>15.279768525469168</v>
      </c>
      <c r="X24">
        <v>64.786429238050232</v>
      </c>
      <c r="Y24">
        <v>0</v>
      </c>
      <c r="Z24">
        <v>2.8784289600000004</v>
      </c>
      <c r="AA24">
        <v>12.340957824</v>
      </c>
      <c r="AB24">
        <v>11.47489056</v>
      </c>
      <c r="AC24">
        <v>8.5010146560000006</v>
      </c>
      <c r="AD24">
        <v>8.0065281600000002</v>
      </c>
      <c r="AE24">
        <v>21.712535395200003</v>
      </c>
      <c r="AF24">
        <v>6.1515000000000004</v>
      </c>
      <c r="AG24">
        <v>12.28960416</v>
      </c>
      <c r="AH24">
        <v>18.716508000000001</v>
      </c>
      <c r="AI24">
        <v>3.3546095999999994</v>
      </c>
      <c r="AJ24">
        <v>0</v>
      </c>
      <c r="AK24">
        <v>22.40748</v>
      </c>
      <c r="AL24">
        <v>59.816099999999985</v>
      </c>
      <c r="AM24">
        <v>6.9552893142857153</v>
      </c>
      <c r="AN24">
        <v>0</v>
      </c>
      <c r="AO24">
        <v>0</v>
      </c>
      <c r="AP24">
        <v>2.8693375199999998</v>
      </c>
      <c r="AQ24">
        <v>20.306550000000001</v>
      </c>
      <c r="AR24">
        <v>23.274086400000002</v>
      </c>
      <c r="AS24">
        <v>13.588672320000001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41.646585289722097</v>
      </c>
      <c r="BB24">
        <f t="shared" si="0"/>
        <v>1134.8105883953851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511.99882858566787</v>
      </c>
      <c r="L25">
        <v>10.003781686670377</v>
      </c>
      <c r="M25">
        <v>63.769664187514081</v>
      </c>
      <c r="N25">
        <v>51.882515579741941</v>
      </c>
      <c r="O25">
        <v>73.282949377567277</v>
      </c>
      <c r="P25">
        <v>24.820975398332372</v>
      </c>
      <c r="Q25">
        <v>9.0288835098335873</v>
      </c>
      <c r="R25">
        <v>16.997136756481947</v>
      </c>
      <c r="S25">
        <v>11.592979096267191</v>
      </c>
      <c r="T25">
        <v>0</v>
      </c>
      <c r="U25">
        <v>62.109532510389066</v>
      </c>
      <c r="V25">
        <v>6.259636363636365</v>
      </c>
      <c r="W25">
        <v>15.279768525469168</v>
      </c>
      <c r="X25">
        <v>64.786429238050232</v>
      </c>
      <c r="Y25">
        <v>0</v>
      </c>
      <c r="Z25">
        <v>2.8784289600000004</v>
      </c>
      <c r="AA25">
        <v>12.340957824</v>
      </c>
      <c r="AB25">
        <v>11.47489056</v>
      </c>
      <c r="AC25">
        <v>8.5010146560000006</v>
      </c>
      <c r="AD25">
        <v>8.0065281600000002</v>
      </c>
      <c r="AE25">
        <v>21.712535395200003</v>
      </c>
      <c r="AF25">
        <v>6.1515000000000004</v>
      </c>
      <c r="AG25">
        <v>12.28960416</v>
      </c>
      <c r="AH25">
        <v>19.964275200000007</v>
      </c>
      <c r="AI25">
        <v>14.536641600000001</v>
      </c>
      <c r="AJ25">
        <v>0</v>
      </c>
      <c r="AK25">
        <v>22.40748</v>
      </c>
      <c r="AL25">
        <v>59.816099999999985</v>
      </c>
      <c r="AM25">
        <v>6.9552893142857153</v>
      </c>
      <c r="AN25">
        <v>0</v>
      </c>
      <c r="AO25">
        <v>0</v>
      </c>
      <c r="AP25">
        <v>0.61887672000000005</v>
      </c>
      <c r="AQ25">
        <v>21.87867</v>
      </c>
      <c r="AR25">
        <v>23.274086400000002</v>
      </c>
      <c r="AS25">
        <v>13.588672320000001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42.062586427087197</v>
      </c>
      <c r="BB25">
        <f t="shared" si="0"/>
        <v>1146.1460456580201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511.99882858566787</v>
      </c>
      <c r="L26">
        <v>10.003781686670377</v>
      </c>
      <c r="M26">
        <v>63.769664187514081</v>
      </c>
      <c r="N26">
        <v>51.882515579741941</v>
      </c>
      <c r="O26">
        <v>73.282949377567277</v>
      </c>
      <c r="P26">
        <v>24.820975398332372</v>
      </c>
      <c r="Q26">
        <v>9.0288835098335873</v>
      </c>
      <c r="R26">
        <v>16.997136756481947</v>
      </c>
      <c r="S26">
        <v>11.592979096267191</v>
      </c>
      <c r="T26">
        <v>0</v>
      </c>
      <c r="U26">
        <v>62.109532510389066</v>
      </c>
      <c r="V26">
        <v>6.259636363636365</v>
      </c>
      <c r="W26">
        <v>15.279768525469168</v>
      </c>
      <c r="X26">
        <v>64.786429238050232</v>
      </c>
      <c r="Y26">
        <v>0</v>
      </c>
      <c r="Z26">
        <v>5.7568579200000007</v>
      </c>
      <c r="AA26">
        <v>12.340957824</v>
      </c>
      <c r="AB26">
        <v>11.47489056</v>
      </c>
      <c r="AC26">
        <v>8.5010146560000006</v>
      </c>
      <c r="AD26">
        <v>8.0065281600000002</v>
      </c>
      <c r="AE26">
        <v>21.712535395200003</v>
      </c>
      <c r="AF26">
        <v>6.1515000000000004</v>
      </c>
      <c r="AG26">
        <v>12.28960416</v>
      </c>
      <c r="AH26">
        <v>29.114568000000006</v>
      </c>
      <c r="AI26">
        <v>14.536641600000001</v>
      </c>
      <c r="AJ26">
        <v>0</v>
      </c>
      <c r="AK26">
        <v>22.40748</v>
      </c>
      <c r="AL26">
        <v>59.816099999999985</v>
      </c>
      <c r="AM26">
        <v>6.9552893142857153</v>
      </c>
      <c r="AN26">
        <v>0</v>
      </c>
      <c r="AO26">
        <v>0</v>
      </c>
      <c r="AP26">
        <v>0.61887672000000005</v>
      </c>
      <c r="AQ26">
        <v>21.87867</v>
      </c>
      <c r="AR26">
        <v>23.274086400000002</v>
      </c>
      <c r="AS26">
        <v>13.588672320000001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42.488403124687196</v>
      </c>
      <c r="BB26">
        <f t="shared" si="0"/>
        <v>1157.7489507204198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511.99882858566787</v>
      </c>
      <c r="L27">
        <v>10.003781686670377</v>
      </c>
      <c r="M27">
        <v>63.769664187514081</v>
      </c>
      <c r="N27">
        <v>51.882515579741941</v>
      </c>
      <c r="O27">
        <v>73.282949377567277</v>
      </c>
      <c r="P27">
        <v>24.820975398332372</v>
      </c>
      <c r="Q27">
        <v>9.0288835098335873</v>
      </c>
      <c r="R27">
        <v>16.997136756481947</v>
      </c>
      <c r="S27">
        <v>11.592979096267191</v>
      </c>
      <c r="T27">
        <v>0</v>
      </c>
      <c r="U27">
        <v>62.109532510389066</v>
      </c>
      <c r="V27">
        <v>6.259636363636365</v>
      </c>
      <c r="W27">
        <v>15.279768525469168</v>
      </c>
      <c r="X27">
        <v>64.786429238050232</v>
      </c>
      <c r="Y27">
        <v>0</v>
      </c>
      <c r="Z27">
        <v>5.7568579200000007</v>
      </c>
      <c r="AA27">
        <v>12.340957824</v>
      </c>
      <c r="AB27">
        <v>11.47489056</v>
      </c>
      <c r="AC27">
        <v>8.5010146560000006</v>
      </c>
      <c r="AD27">
        <v>8.0065281600000002</v>
      </c>
      <c r="AE27">
        <v>21.712535395200003</v>
      </c>
      <c r="AF27">
        <v>6.1515000000000004</v>
      </c>
      <c r="AG27">
        <v>12.28960416</v>
      </c>
      <c r="AH27">
        <v>29.114568000000006</v>
      </c>
      <c r="AI27">
        <v>14.536641600000001</v>
      </c>
      <c r="AJ27">
        <v>0</v>
      </c>
      <c r="AK27">
        <v>22.40748</v>
      </c>
      <c r="AL27">
        <v>59.816099999999985</v>
      </c>
      <c r="AM27">
        <v>6.9552893142857153</v>
      </c>
      <c r="AN27">
        <v>0</v>
      </c>
      <c r="AO27">
        <v>0</v>
      </c>
      <c r="AP27">
        <v>0.61887672000000005</v>
      </c>
      <c r="AQ27">
        <v>21.87867</v>
      </c>
      <c r="AR27">
        <v>21.819455999999999</v>
      </c>
      <c r="AS27">
        <v>13.588672320000001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42.43690912068719</v>
      </c>
      <c r="BB27">
        <f t="shared" si="0"/>
        <v>1156.3458143244197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511.99882858566787</v>
      </c>
      <c r="L28">
        <v>10.003781686670377</v>
      </c>
      <c r="M28">
        <v>63.769664187514081</v>
      </c>
      <c r="N28">
        <v>51.882515579741941</v>
      </c>
      <c r="O28">
        <v>73.282949377567277</v>
      </c>
      <c r="P28">
        <v>24.820975398332372</v>
      </c>
      <c r="Q28">
        <v>9.0288835098335873</v>
      </c>
      <c r="R28">
        <v>16.997136756481947</v>
      </c>
      <c r="S28">
        <v>11.592979096267191</v>
      </c>
      <c r="T28">
        <v>0</v>
      </c>
      <c r="U28">
        <v>62.109532510389066</v>
      </c>
      <c r="V28">
        <v>6.259636363636365</v>
      </c>
      <c r="W28">
        <v>15.279768525469168</v>
      </c>
      <c r="X28">
        <v>64.786429238050232</v>
      </c>
      <c r="Y28">
        <v>0</v>
      </c>
      <c r="Z28">
        <v>5.7568579200000007</v>
      </c>
      <c r="AA28">
        <v>12.340957824</v>
      </c>
      <c r="AB28">
        <v>11.47489056</v>
      </c>
      <c r="AC28">
        <v>8.5010146560000006</v>
      </c>
      <c r="AD28">
        <v>8.0065281600000002</v>
      </c>
      <c r="AE28">
        <v>21.712535395200003</v>
      </c>
      <c r="AF28">
        <v>6.1515000000000004</v>
      </c>
      <c r="AG28">
        <v>12.28960416</v>
      </c>
      <c r="AH28">
        <v>29.114568000000006</v>
      </c>
      <c r="AI28">
        <v>14.536641600000001</v>
      </c>
      <c r="AJ28">
        <v>0</v>
      </c>
      <c r="AK28">
        <v>22.40748</v>
      </c>
      <c r="AL28">
        <v>59.816099999999985</v>
      </c>
      <c r="AM28">
        <v>6.9552893142857153</v>
      </c>
      <c r="AN28">
        <v>0</v>
      </c>
      <c r="AO28">
        <v>0</v>
      </c>
      <c r="AP28">
        <v>0.61887672000000005</v>
      </c>
      <c r="AQ28">
        <v>21.87867</v>
      </c>
      <c r="AR28">
        <v>21.819455999999999</v>
      </c>
      <c r="AS28">
        <v>13.588672320000001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42.43690912068719</v>
      </c>
      <c r="BB28">
        <f t="shared" si="0"/>
        <v>1156.3458143244197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511.99882858566787</v>
      </c>
      <c r="L29">
        <v>10.003781686670377</v>
      </c>
      <c r="M29">
        <v>63.769664187514081</v>
      </c>
      <c r="N29">
        <v>51.882515579741941</v>
      </c>
      <c r="O29">
        <v>73.282949377567277</v>
      </c>
      <c r="P29">
        <v>24.820975398332372</v>
      </c>
      <c r="Q29">
        <v>9.0288835098335873</v>
      </c>
      <c r="R29">
        <v>16.997136756481947</v>
      </c>
      <c r="S29">
        <v>11.592979096267191</v>
      </c>
      <c r="T29">
        <v>0</v>
      </c>
      <c r="U29">
        <v>62.109532510389066</v>
      </c>
      <c r="V29">
        <v>6.259636363636365</v>
      </c>
      <c r="W29">
        <v>15.279768525469168</v>
      </c>
      <c r="X29">
        <v>64.786429238050232</v>
      </c>
      <c r="Y29">
        <v>0</v>
      </c>
      <c r="Z29">
        <v>5.7568579200000007</v>
      </c>
      <c r="AA29">
        <v>12.340957824</v>
      </c>
      <c r="AB29">
        <v>11.47489056</v>
      </c>
      <c r="AC29">
        <v>8.5010146560000006</v>
      </c>
      <c r="AD29">
        <v>8.0065281600000002</v>
      </c>
      <c r="AE29">
        <v>21.712535395200003</v>
      </c>
      <c r="AF29">
        <v>6.1515000000000004</v>
      </c>
      <c r="AG29">
        <v>12.28960416</v>
      </c>
      <c r="AH29">
        <v>29.114568000000006</v>
      </c>
      <c r="AI29">
        <v>14.536641600000001</v>
      </c>
      <c r="AJ29">
        <v>0</v>
      </c>
      <c r="AK29">
        <v>22.40748</v>
      </c>
      <c r="AL29">
        <v>59.816099999999985</v>
      </c>
      <c r="AM29">
        <v>6.9552893142857153</v>
      </c>
      <c r="AN29">
        <v>0</v>
      </c>
      <c r="AO29">
        <v>0</v>
      </c>
      <c r="AP29">
        <v>0.61887672000000005</v>
      </c>
      <c r="AQ29">
        <v>21.87867</v>
      </c>
      <c r="AR29">
        <v>21.819455999999999</v>
      </c>
      <c r="AS29">
        <v>13.588672320000001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42.43690912068719</v>
      </c>
      <c r="BB29">
        <f t="shared" si="0"/>
        <v>1156.3458143244197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511.99882858566787</v>
      </c>
      <c r="L30">
        <v>10.003781686670377</v>
      </c>
      <c r="M30">
        <v>63.769664187514081</v>
      </c>
      <c r="N30">
        <v>51.882515579741941</v>
      </c>
      <c r="O30">
        <v>73.282949377567277</v>
      </c>
      <c r="P30">
        <v>24.820975398332372</v>
      </c>
      <c r="Q30">
        <v>9.0288835098335873</v>
      </c>
      <c r="R30">
        <v>16.997136756481947</v>
      </c>
      <c r="S30">
        <v>11.592979096267191</v>
      </c>
      <c r="T30">
        <v>0</v>
      </c>
      <c r="U30">
        <v>62.109532510389066</v>
      </c>
      <c r="V30">
        <v>6.259636363636365</v>
      </c>
      <c r="W30">
        <v>15.279768525469168</v>
      </c>
      <c r="X30">
        <v>64.786429238050232</v>
      </c>
      <c r="Y30">
        <v>0</v>
      </c>
      <c r="Z30">
        <v>5.7568579200000007</v>
      </c>
      <c r="AA30">
        <v>6.1704789120000001</v>
      </c>
      <c r="AB30">
        <v>11.47489056</v>
      </c>
      <c r="AC30">
        <v>8.5010146560000006</v>
      </c>
      <c r="AD30">
        <v>8.0065281600000002</v>
      </c>
      <c r="AE30">
        <v>18.595288800000002</v>
      </c>
      <c r="AF30">
        <v>6.1515000000000004</v>
      </c>
      <c r="AG30">
        <v>12.28960416</v>
      </c>
      <c r="AH30">
        <v>29.114568000000006</v>
      </c>
      <c r="AI30">
        <v>14.536641600000001</v>
      </c>
      <c r="AJ30">
        <v>0</v>
      </c>
      <c r="AK30">
        <v>22.40748</v>
      </c>
      <c r="AL30">
        <v>26.006999999999994</v>
      </c>
      <c r="AM30">
        <v>4.6368595428571426</v>
      </c>
      <c r="AN30">
        <v>0</v>
      </c>
      <c r="AO30">
        <v>0</v>
      </c>
      <c r="AP30">
        <v>0.61887672000000005</v>
      </c>
      <c r="AQ30">
        <v>21.87867</v>
      </c>
      <c r="AR30">
        <v>21.819455999999999</v>
      </c>
      <c r="AS30">
        <v>13.588672320000001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40.829209276250978</v>
      </c>
      <c r="BB30">
        <f t="shared" si="0"/>
        <v>1112.5382588902278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511.99882858566787</v>
      </c>
      <c r="L31">
        <v>10.003781686670377</v>
      </c>
      <c r="M31">
        <v>63.769664187514081</v>
      </c>
      <c r="N31">
        <v>51.882515579741941</v>
      </c>
      <c r="O31">
        <v>73.282949377567277</v>
      </c>
      <c r="P31">
        <v>24.820975398332372</v>
      </c>
      <c r="Q31">
        <v>9.0288835098335873</v>
      </c>
      <c r="R31">
        <v>16.997136756481947</v>
      </c>
      <c r="S31">
        <v>11.592979096267191</v>
      </c>
      <c r="T31">
        <v>0</v>
      </c>
      <c r="U31">
        <v>62.109532510389066</v>
      </c>
      <c r="V31">
        <v>6.259636363636365</v>
      </c>
      <c r="W31">
        <v>15.279768525469168</v>
      </c>
      <c r="X31">
        <v>64.786429238050232</v>
      </c>
      <c r="Y31">
        <v>0</v>
      </c>
      <c r="Z31">
        <v>5.7568579200000007</v>
      </c>
      <c r="AA31">
        <v>6.1704789120000001</v>
      </c>
      <c r="AB31">
        <v>11.47489056</v>
      </c>
      <c r="AC31">
        <v>8.5010146560000006</v>
      </c>
      <c r="AD31">
        <v>8.0065281600000002</v>
      </c>
      <c r="AE31">
        <v>18.595288800000002</v>
      </c>
      <c r="AF31">
        <v>6.1515000000000004</v>
      </c>
      <c r="AG31">
        <v>12.28960416</v>
      </c>
      <c r="AH31">
        <v>29.114568000000006</v>
      </c>
      <c r="AI31">
        <v>2.7955080000000003</v>
      </c>
      <c r="AJ31">
        <v>0</v>
      </c>
      <c r="AK31">
        <v>22.40748</v>
      </c>
      <c r="AL31">
        <v>15.604200000000001</v>
      </c>
      <c r="AM31">
        <v>2.3184297714285718</v>
      </c>
      <c r="AN31">
        <v>0</v>
      </c>
      <c r="AO31">
        <v>0</v>
      </c>
      <c r="AP31">
        <v>0.61887672000000005</v>
      </c>
      <c r="AQ31">
        <v>14.58578</v>
      </c>
      <c r="AR31">
        <v>21.819455999999999</v>
      </c>
      <c r="AS31">
        <v>13.588672320000001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39.705073053853503</v>
      </c>
      <c r="BB31">
        <f t="shared" si="0"/>
        <v>1081.9071417411965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511.99882858566787</v>
      </c>
      <c r="L32">
        <v>10.003781686670377</v>
      </c>
      <c r="M32">
        <v>63.769664187514081</v>
      </c>
      <c r="N32">
        <v>51.882515579741941</v>
      </c>
      <c r="O32">
        <v>73.282949377567277</v>
      </c>
      <c r="P32">
        <v>24.820975398332372</v>
      </c>
      <c r="Q32">
        <v>9.0288835098335873</v>
      </c>
      <c r="R32">
        <v>16.997136756481947</v>
      </c>
      <c r="S32">
        <v>11.592979096267191</v>
      </c>
      <c r="T32">
        <v>0</v>
      </c>
      <c r="U32">
        <v>62.109532510389066</v>
      </c>
      <c r="V32">
        <v>6.259636363636365</v>
      </c>
      <c r="W32">
        <v>15.279768525469168</v>
      </c>
      <c r="X32">
        <v>64.786429238050232</v>
      </c>
      <c r="Y32">
        <v>0</v>
      </c>
      <c r="Z32">
        <v>5.7568579200000007</v>
      </c>
      <c r="AA32">
        <v>0</v>
      </c>
      <c r="AB32">
        <v>11.47489056</v>
      </c>
      <c r="AC32">
        <v>8.5010146560000006</v>
      </c>
      <c r="AD32">
        <v>8.0065281600000002</v>
      </c>
      <c r="AE32">
        <v>18.595288800000002</v>
      </c>
      <c r="AF32">
        <v>6.1515000000000004</v>
      </c>
      <c r="AG32">
        <v>12.28960416</v>
      </c>
      <c r="AH32">
        <v>29.114568000000006</v>
      </c>
      <c r="AI32">
        <v>1.1182032</v>
      </c>
      <c r="AJ32">
        <v>0</v>
      </c>
      <c r="AK32">
        <v>22.40748</v>
      </c>
      <c r="AL32">
        <v>15.604200000000001</v>
      </c>
      <c r="AM32">
        <v>2.3184297714285718</v>
      </c>
      <c r="AN32">
        <v>0</v>
      </c>
      <c r="AO32">
        <v>0</v>
      </c>
      <c r="AP32">
        <v>0.61887672000000005</v>
      </c>
      <c r="AQ32">
        <v>6.7688500000000014</v>
      </c>
      <c r="AR32">
        <v>21.819455999999999</v>
      </c>
      <c r="AS32">
        <v>13.588672320000001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39.150542025218591</v>
      </c>
      <c r="BB32">
        <f t="shared" si="0"/>
        <v>1066.7969590578311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511.99882858566787</v>
      </c>
      <c r="L33">
        <v>10.003781686670377</v>
      </c>
      <c r="M33">
        <v>63.769664187514081</v>
      </c>
      <c r="N33">
        <v>51.882515579741941</v>
      </c>
      <c r="O33">
        <v>73.282949377567277</v>
      </c>
      <c r="P33">
        <v>24.820975398332372</v>
      </c>
      <c r="Q33">
        <v>9.0288835098335873</v>
      </c>
      <c r="R33">
        <v>16.997136756481947</v>
      </c>
      <c r="S33">
        <v>11.592979096267191</v>
      </c>
      <c r="T33">
        <v>0</v>
      </c>
      <c r="U33">
        <v>62.109532510389066</v>
      </c>
      <c r="V33">
        <v>6.259636363636365</v>
      </c>
      <c r="W33">
        <v>15.279768525469168</v>
      </c>
      <c r="X33">
        <v>64.786429238050232</v>
      </c>
      <c r="Y33">
        <v>0</v>
      </c>
      <c r="Z33">
        <v>5.7568579200000007</v>
      </c>
      <c r="AA33">
        <v>0</v>
      </c>
      <c r="AB33">
        <v>11.47489056</v>
      </c>
      <c r="AC33">
        <v>8.5010146560000006</v>
      </c>
      <c r="AD33">
        <v>8.0065281600000002</v>
      </c>
      <c r="AE33">
        <v>18.595288800000002</v>
      </c>
      <c r="AF33">
        <v>6.1515000000000004</v>
      </c>
      <c r="AG33">
        <v>12.28960416</v>
      </c>
      <c r="AH33">
        <v>20.546566560000002</v>
      </c>
      <c r="AI33">
        <v>0</v>
      </c>
      <c r="AJ33">
        <v>0</v>
      </c>
      <c r="AK33">
        <v>22.40748</v>
      </c>
      <c r="AL33">
        <v>15.604200000000001</v>
      </c>
      <c r="AM33">
        <v>0</v>
      </c>
      <c r="AN33">
        <v>0</v>
      </c>
      <c r="AO33">
        <v>0</v>
      </c>
      <c r="AP33">
        <v>0.61887672000000005</v>
      </c>
      <c r="AQ33">
        <v>0</v>
      </c>
      <c r="AR33">
        <v>21.819455999999999</v>
      </c>
      <c r="AS33">
        <v>13.588672320000001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38.48596109517414</v>
      </c>
      <c r="BB33">
        <f t="shared" si="0"/>
        <v>1048.6880555764471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511.99882858566787</v>
      </c>
      <c r="L34">
        <v>10.003781686670377</v>
      </c>
      <c r="M34">
        <v>63.769664187514081</v>
      </c>
      <c r="N34">
        <v>51.882515579741941</v>
      </c>
      <c r="O34">
        <v>73.282949377567277</v>
      </c>
      <c r="P34">
        <v>24.820975398332372</v>
      </c>
      <c r="Q34">
        <v>9.0288835098335873</v>
      </c>
      <c r="R34">
        <v>16.997136756481947</v>
      </c>
      <c r="S34">
        <v>11.592979096267191</v>
      </c>
      <c r="T34">
        <v>0</v>
      </c>
      <c r="U34">
        <v>62.109532510389066</v>
      </c>
      <c r="V34">
        <v>6.259636363636365</v>
      </c>
      <c r="W34">
        <v>15.279768525469168</v>
      </c>
      <c r="X34">
        <v>64.786429238050232</v>
      </c>
      <c r="Y34">
        <v>0</v>
      </c>
      <c r="Z34">
        <v>5.7568579200000007</v>
      </c>
      <c r="AA34">
        <v>0</v>
      </c>
      <c r="AB34">
        <v>11.47489056</v>
      </c>
      <c r="AC34">
        <v>8.5010146560000006</v>
      </c>
      <c r="AD34">
        <v>8.0065281600000002</v>
      </c>
      <c r="AE34">
        <v>18.595288800000002</v>
      </c>
      <c r="AF34">
        <v>6.1515000000000004</v>
      </c>
      <c r="AG34">
        <v>12.28960416</v>
      </c>
      <c r="AH34">
        <v>10.273283280000001</v>
      </c>
      <c r="AI34">
        <v>0</v>
      </c>
      <c r="AJ34">
        <v>0</v>
      </c>
      <c r="AK34">
        <v>22.40748</v>
      </c>
      <c r="AL34">
        <v>15.604200000000001</v>
      </c>
      <c r="AM34">
        <v>0</v>
      </c>
      <c r="AN34">
        <v>0</v>
      </c>
      <c r="AO34">
        <v>0</v>
      </c>
      <c r="AP34">
        <v>0.61887672000000005</v>
      </c>
      <c r="AQ34">
        <v>0</v>
      </c>
      <c r="AR34">
        <v>21.819455999999999</v>
      </c>
      <c r="AS34">
        <v>13.588672320000001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38.122286805574142</v>
      </c>
      <c r="BB34">
        <f t="shared" si="0"/>
        <v>1038.7784465860475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511.99882858566787</v>
      </c>
      <c r="L35">
        <v>10.003781686670377</v>
      </c>
      <c r="M35">
        <v>63.769664187514081</v>
      </c>
      <c r="N35">
        <v>51.882515579741941</v>
      </c>
      <c r="O35">
        <v>73.282949377567277</v>
      </c>
      <c r="P35">
        <v>24.820975398332372</v>
      </c>
      <c r="Q35">
        <v>9.0288835098335873</v>
      </c>
      <c r="R35">
        <v>16.997136756481947</v>
      </c>
      <c r="S35">
        <v>11.592979096267191</v>
      </c>
      <c r="T35">
        <v>0</v>
      </c>
      <c r="U35">
        <v>62.109532510389066</v>
      </c>
      <c r="V35">
        <v>6.259636363636365</v>
      </c>
      <c r="W35">
        <v>15.279768525469168</v>
      </c>
      <c r="X35">
        <v>64.786429238050232</v>
      </c>
      <c r="Y35">
        <v>0</v>
      </c>
      <c r="Z35">
        <v>5.7568579200000007</v>
      </c>
      <c r="AA35">
        <v>0</v>
      </c>
      <c r="AB35">
        <v>11.47489056</v>
      </c>
      <c r="AC35">
        <v>8.5010146560000006</v>
      </c>
      <c r="AD35">
        <v>8.0065281600000002</v>
      </c>
      <c r="AE35">
        <v>14.087340000000001</v>
      </c>
      <c r="AF35">
        <v>6.1515000000000004</v>
      </c>
      <c r="AG35">
        <v>12.28960416</v>
      </c>
      <c r="AH35">
        <v>0</v>
      </c>
      <c r="AI35">
        <v>0</v>
      </c>
      <c r="AJ35">
        <v>0</v>
      </c>
      <c r="AK35">
        <v>22.40748</v>
      </c>
      <c r="AL35">
        <v>15.604200000000001</v>
      </c>
      <c r="AM35">
        <v>0</v>
      </c>
      <c r="AN35">
        <v>0</v>
      </c>
      <c r="AO35">
        <v>0</v>
      </c>
      <c r="AP35">
        <v>0.61887672000000005</v>
      </c>
      <c r="AQ35">
        <v>0</v>
      </c>
      <c r="AR35">
        <v>21.819455999999999</v>
      </c>
      <c r="AS35">
        <v>13.588672320000001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37.599030952774136</v>
      </c>
      <c r="BB35">
        <f t="shared" si="0"/>
        <v>1024.520470358847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511.99882858566787</v>
      </c>
      <c r="L36">
        <v>10.003781686670377</v>
      </c>
      <c r="M36">
        <v>63.769664187514081</v>
      </c>
      <c r="N36">
        <v>51.882515579741941</v>
      </c>
      <c r="O36">
        <v>73.282949377567277</v>
      </c>
      <c r="P36">
        <v>24.820975398332372</v>
      </c>
      <c r="Q36">
        <v>9.0288835098335873</v>
      </c>
      <c r="R36">
        <v>16.997136756481947</v>
      </c>
      <c r="S36">
        <v>11.592979096267191</v>
      </c>
      <c r="T36">
        <v>0</v>
      </c>
      <c r="U36">
        <v>62.109532510389066</v>
      </c>
      <c r="V36">
        <v>6.259636363636365</v>
      </c>
      <c r="W36">
        <v>15.279768525469168</v>
      </c>
      <c r="X36">
        <v>64.786429238050232</v>
      </c>
      <c r="Y36">
        <v>0</v>
      </c>
      <c r="Z36">
        <v>5.7568579200000007</v>
      </c>
      <c r="AA36">
        <v>0</v>
      </c>
      <c r="AB36">
        <v>11.533435920000001</v>
      </c>
      <c r="AC36">
        <v>8.5010146560000006</v>
      </c>
      <c r="AD36">
        <v>8.0065281600000002</v>
      </c>
      <c r="AE36">
        <v>12.3968592</v>
      </c>
      <c r="AF36">
        <v>6.1515000000000004</v>
      </c>
      <c r="AG36">
        <v>12.28960416</v>
      </c>
      <c r="AH36">
        <v>0</v>
      </c>
      <c r="AI36">
        <v>0</v>
      </c>
      <c r="AJ36">
        <v>0</v>
      </c>
      <c r="AK36">
        <v>22.40748</v>
      </c>
      <c r="AL36">
        <v>15.604200000000001</v>
      </c>
      <c r="AM36">
        <v>0</v>
      </c>
      <c r="AN36">
        <v>0</v>
      </c>
      <c r="AO36">
        <v>0</v>
      </c>
      <c r="AP36">
        <v>0.61887672000000005</v>
      </c>
      <c r="AQ36">
        <v>0</v>
      </c>
      <c r="AR36">
        <v>21.819455999999999</v>
      </c>
      <c r="AS36">
        <v>13.588672320000001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37.541260341574151</v>
      </c>
      <c r="BB36">
        <f t="shared" si="0"/>
        <v>1022.9463055300473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511.99882858566787</v>
      </c>
      <c r="L37">
        <v>10.003781686670377</v>
      </c>
      <c r="M37">
        <v>63.769664187514081</v>
      </c>
      <c r="N37">
        <v>51.882515579741941</v>
      </c>
      <c r="O37">
        <v>73.282949377567277</v>
      </c>
      <c r="P37">
        <v>24.820975398332372</v>
      </c>
      <c r="Q37">
        <v>9.0288835098335873</v>
      </c>
      <c r="R37">
        <v>16.997136756481947</v>
      </c>
      <c r="S37">
        <v>11.592979096267191</v>
      </c>
      <c r="T37">
        <v>0</v>
      </c>
      <c r="U37">
        <v>62.109532510389066</v>
      </c>
      <c r="V37">
        <v>6.259636363636365</v>
      </c>
      <c r="W37">
        <v>15.279768525469168</v>
      </c>
      <c r="X37">
        <v>64.786429238050232</v>
      </c>
      <c r="Y37">
        <v>0</v>
      </c>
      <c r="Z37">
        <v>5.7568579200000007</v>
      </c>
      <c r="AA37">
        <v>0</v>
      </c>
      <c r="AB37">
        <v>5.7374452800000002</v>
      </c>
      <c r="AC37">
        <v>4.2505073280000003</v>
      </c>
      <c r="AD37">
        <v>8.0065281600000002</v>
      </c>
      <c r="AE37">
        <v>12.3968592</v>
      </c>
      <c r="AF37">
        <v>6.1515000000000004</v>
      </c>
      <c r="AG37">
        <v>12.28960416</v>
      </c>
      <c r="AH37">
        <v>0</v>
      </c>
      <c r="AI37">
        <v>0</v>
      </c>
      <c r="AJ37">
        <v>0</v>
      </c>
      <c r="AK37">
        <v>22.40748</v>
      </c>
      <c r="AL37">
        <v>15.604200000000001</v>
      </c>
      <c r="AM37">
        <v>0</v>
      </c>
      <c r="AN37">
        <v>0</v>
      </c>
      <c r="AO37">
        <v>0</v>
      </c>
      <c r="AP37">
        <v>0.90018431999999993</v>
      </c>
      <c r="AQ37">
        <v>0</v>
      </c>
      <c r="AR37">
        <v>21.819455999999999</v>
      </c>
      <c r="AS37">
        <v>13.588672320000001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37.19557260957415</v>
      </c>
      <c r="BB37">
        <f t="shared" si="0"/>
        <v>1013.5268028940475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511.99882858566787</v>
      </c>
      <c r="L38">
        <v>10.003781686670377</v>
      </c>
      <c r="M38">
        <v>63.769664187514081</v>
      </c>
      <c r="N38">
        <v>51.882515579741941</v>
      </c>
      <c r="O38">
        <v>73.282949377567277</v>
      </c>
      <c r="P38">
        <v>24.820975398332372</v>
      </c>
      <c r="Q38">
        <v>9.0288835098335873</v>
      </c>
      <c r="R38">
        <v>16.997136756481947</v>
      </c>
      <c r="S38">
        <v>11.592979096267191</v>
      </c>
      <c r="T38">
        <v>0</v>
      </c>
      <c r="U38">
        <v>62.109532510389066</v>
      </c>
      <c r="V38">
        <v>6.259636363636365</v>
      </c>
      <c r="W38">
        <v>15.279768525469168</v>
      </c>
      <c r="X38">
        <v>64.786429238050232</v>
      </c>
      <c r="Y38">
        <v>0</v>
      </c>
      <c r="Z38">
        <v>5.7568579200000007</v>
      </c>
      <c r="AA38">
        <v>0</v>
      </c>
      <c r="AB38">
        <v>5.7374452800000002</v>
      </c>
      <c r="AC38">
        <v>4.2505073280000003</v>
      </c>
      <c r="AD38">
        <v>8.0065281600000002</v>
      </c>
      <c r="AE38">
        <v>12.3968592</v>
      </c>
      <c r="AF38">
        <v>6.1515000000000004</v>
      </c>
      <c r="AG38">
        <v>12.28960416</v>
      </c>
      <c r="AH38">
        <v>0</v>
      </c>
      <c r="AI38">
        <v>0</v>
      </c>
      <c r="AJ38">
        <v>0</v>
      </c>
      <c r="AK38">
        <v>22.40748</v>
      </c>
      <c r="AL38">
        <v>15.604200000000001</v>
      </c>
      <c r="AM38">
        <v>0</v>
      </c>
      <c r="AN38">
        <v>0</v>
      </c>
      <c r="AO38">
        <v>0</v>
      </c>
      <c r="AP38">
        <v>0.90018431999999993</v>
      </c>
      <c r="AQ38">
        <v>0</v>
      </c>
      <c r="AR38">
        <v>21.819455999999999</v>
      </c>
      <c r="AS38">
        <v>13.588672320000001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37.19557260957415</v>
      </c>
      <c r="BB38">
        <f t="shared" si="0"/>
        <v>1013.5268028940475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511.99882858566787</v>
      </c>
      <c r="L39">
        <v>10.003781686670377</v>
      </c>
      <c r="M39">
        <v>63.769664187514081</v>
      </c>
      <c r="N39">
        <v>51.882515579741941</v>
      </c>
      <c r="O39">
        <v>73.282949377567277</v>
      </c>
      <c r="P39">
        <v>24.820975398332372</v>
      </c>
      <c r="Q39">
        <v>9.0288835098335873</v>
      </c>
      <c r="R39">
        <v>16.997136756481947</v>
      </c>
      <c r="S39">
        <v>11.592979096267191</v>
      </c>
      <c r="T39">
        <v>0</v>
      </c>
      <c r="U39">
        <v>62.109532510389066</v>
      </c>
      <c r="V39">
        <v>6.259636363636365</v>
      </c>
      <c r="W39">
        <v>15.279768525469168</v>
      </c>
      <c r="X39">
        <v>64.786429238050232</v>
      </c>
      <c r="Y39">
        <v>0</v>
      </c>
      <c r="Z39">
        <v>5.7568579200000007</v>
      </c>
      <c r="AA39">
        <v>0</v>
      </c>
      <c r="AB39">
        <v>5.7374452800000002</v>
      </c>
      <c r="AC39">
        <v>4.2505073280000003</v>
      </c>
      <c r="AD39">
        <v>8.0065281600000002</v>
      </c>
      <c r="AE39">
        <v>12.3968592</v>
      </c>
      <c r="AF39">
        <v>6.1515000000000004</v>
      </c>
      <c r="AG39">
        <v>12.28960416</v>
      </c>
      <c r="AH39">
        <v>0</v>
      </c>
      <c r="AI39">
        <v>0</v>
      </c>
      <c r="AJ39">
        <v>0</v>
      </c>
      <c r="AK39">
        <v>22.40748</v>
      </c>
      <c r="AL39">
        <v>15.604200000000001</v>
      </c>
      <c r="AM39">
        <v>0</v>
      </c>
      <c r="AN39">
        <v>0</v>
      </c>
      <c r="AO39">
        <v>0</v>
      </c>
      <c r="AP39">
        <v>0.90018431999999993</v>
      </c>
      <c r="AQ39">
        <v>0</v>
      </c>
      <c r="AR39">
        <v>23.274086400000002</v>
      </c>
      <c r="AS39">
        <v>13.588672320000001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37.247066613574148</v>
      </c>
      <c r="BB39">
        <f t="shared" si="0"/>
        <v>1014.9299392900475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511.99882858566787</v>
      </c>
      <c r="L40">
        <v>10.003781686670377</v>
      </c>
      <c r="M40">
        <v>63.769664187514081</v>
      </c>
      <c r="N40">
        <v>51.882515579741941</v>
      </c>
      <c r="O40">
        <v>73.282949377567277</v>
      </c>
      <c r="P40">
        <v>24.820975398332372</v>
      </c>
      <c r="Q40">
        <v>9.0288835098335873</v>
      </c>
      <c r="R40">
        <v>16.997136756481947</v>
      </c>
      <c r="S40">
        <v>11.592979096267191</v>
      </c>
      <c r="T40">
        <v>0</v>
      </c>
      <c r="U40">
        <v>62.109532510389066</v>
      </c>
      <c r="V40">
        <v>6.259636363636365</v>
      </c>
      <c r="W40">
        <v>15.279768525469168</v>
      </c>
      <c r="X40">
        <v>64.786429238050232</v>
      </c>
      <c r="Y40">
        <v>0</v>
      </c>
      <c r="Z40">
        <v>5.7568579200000007</v>
      </c>
      <c r="AA40">
        <v>0</v>
      </c>
      <c r="AB40">
        <v>5.7374452800000002</v>
      </c>
      <c r="AC40">
        <v>4.2505073280000003</v>
      </c>
      <c r="AD40">
        <v>8.0065281600000002</v>
      </c>
      <c r="AE40">
        <v>12.3968592</v>
      </c>
      <c r="AF40">
        <v>6.1515000000000004</v>
      </c>
      <c r="AG40">
        <v>12.28960416</v>
      </c>
      <c r="AH40">
        <v>0</v>
      </c>
      <c r="AI40">
        <v>0</v>
      </c>
      <c r="AJ40">
        <v>0</v>
      </c>
      <c r="AK40">
        <v>22.40748</v>
      </c>
      <c r="AL40">
        <v>15.604200000000001</v>
      </c>
      <c r="AM40">
        <v>0</v>
      </c>
      <c r="AN40">
        <v>0</v>
      </c>
      <c r="AO40">
        <v>0</v>
      </c>
      <c r="AP40">
        <v>0.90018431999999993</v>
      </c>
      <c r="AQ40">
        <v>0</v>
      </c>
      <c r="AR40">
        <v>23.274086400000002</v>
      </c>
      <c r="AS40">
        <v>13.588672320000001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37.247066613574148</v>
      </c>
      <c r="BB40">
        <f t="shared" si="0"/>
        <v>1014.9299392900475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511.99882858566787</v>
      </c>
      <c r="L41">
        <v>10.003781686670377</v>
      </c>
      <c r="M41">
        <v>63.769664187514081</v>
      </c>
      <c r="N41">
        <v>51.882515579741941</v>
      </c>
      <c r="O41">
        <v>73.282949377567277</v>
      </c>
      <c r="P41">
        <v>24.820975398332372</v>
      </c>
      <c r="Q41">
        <v>9.0288835098335873</v>
      </c>
      <c r="R41">
        <v>16.997136756481947</v>
      </c>
      <c r="S41">
        <v>11.592979096267191</v>
      </c>
      <c r="T41">
        <v>0</v>
      </c>
      <c r="U41">
        <v>62.109532510389066</v>
      </c>
      <c r="V41">
        <v>6.259636363636365</v>
      </c>
      <c r="W41">
        <v>15.279768525469168</v>
      </c>
      <c r="X41">
        <v>64.786429238050232</v>
      </c>
      <c r="Y41">
        <v>0</v>
      </c>
      <c r="Z41">
        <v>5.7568579200000007</v>
      </c>
      <c r="AA41">
        <v>0</v>
      </c>
      <c r="AB41">
        <v>5.7374452800000002</v>
      </c>
      <c r="AC41">
        <v>4.2505073280000003</v>
      </c>
      <c r="AD41">
        <v>8.0065281600000002</v>
      </c>
      <c r="AE41">
        <v>12.3968592</v>
      </c>
      <c r="AF41">
        <v>6.1515000000000004</v>
      </c>
      <c r="AG41">
        <v>12.28960416</v>
      </c>
      <c r="AH41">
        <v>0</v>
      </c>
      <c r="AI41">
        <v>0</v>
      </c>
      <c r="AJ41">
        <v>0</v>
      </c>
      <c r="AK41">
        <v>22.40748</v>
      </c>
      <c r="AL41">
        <v>15.604200000000001</v>
      </c>
      <c r="AM41">
        <v>0</v>
      </c>
      <c r="AN41">
        <v>0</v>
      </c>
      <c r="AO41">
        <v>0</v>
      </c>
      <c r="AP41">
        <v>0.90018431999999993</v>
      </c>
      <c r="AQ41">
        <v>0</v>
      </c>
      <c r="AR41">
        <v>23.274086400000002</v>
      </c>
      <c r="AS41">
        <v>13.588672320000001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37.247066613574148</v>
      </c>
      <c r="BB41">
        <f t="shared" si="0"/>
        <v>1014.9299392900475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511.99882858566787</v>
      </c>
      <c r="L42">
        <v>10.003781686670377</v>
      </c>
      <c r="M42">
        <v>63.769664187514081</v>
      </c>
      <c r="N42">
        <v>51.882515579741941</v>
      </c>
      <c r="O42">
        <v>73.282949377567277</v>
      </c>
      <c r="P42">
        <v>24.820975398332372</v>
      </c>
      <c r="Q42">
        <v>9.0288835098335873</v>
      </c>
      <c r="R42">
        <v>16.997136756481947</v>
      </c>
      <c r="S42">
        <v>11.592979096267191</v>
      </c>
      <c r="T42">
        <v>0</v>
      </c>
      <c r="U42">
        <v>62.109532510389066</v>
      </c>
      <c r="V42">
        <v>6.259636363636365</v>
      </c>
      <c r="W42">
        <v>15.279768525469168</v>
      </c>
      <c r="X42">
        <v>64.786429238050232</v>
      </c>
      <c r="Y42">
        <v>0</v>
      </c>
      <c r="Z42">
        <v>5.7568579200000007</v>
      </c>
      <c r="AA42">
        <v>0</v>
      </c>
      <c r="AB42">
        <v>5.7374452800000002</v>
      </c>
      <c r="AC42">
        <v>4.2505073280000003</v>
      </c>
      <c r="AD42">
        <v>4.003264080000001</v>
      </c>
      <c r="AE42">
        <v>12.3968592</v>
      </c>
      <c r="AF42">
        <v>6.1515000000000004</v>
      </c>
      <c r="AG42">
        <v>12.28960416</v>
      </c>
      <c r="AH42">
        <v>0</v>
      </c>
      <c r="AI42">
        <v>0</v>
      </c>
      <c r="AJ42">
        <v>0</v>
      </c>
      <c r="AK42">
        <v>22.40748</v>
      </c>
      <c r="AL42">
        <v>15.604200000000001</v>
      </c>
      <c r="AM42">
        <v>0</v>
      </c>
      <c r="AN42">
        <v>0</v>
      </c>
      <c r="AO42">
        <v>0</v>
      </c>
      <c r="AP42">
        <v>0.90018431999999993</v>
      </c>
      <c r="AQ42">
        <v>0</v>
      </c>
      <c r="AR42">
        <v>23.274086400000002</v>
      </c>
      <c r="AS42">
        <v>13.588672320000001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37.105350827974149</v>
      </c>
      <c r="BB42">
        <f t="shared" si="0"/>
        <v>1011.0683909956475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511.99882858566787</v>
      </c>
      <c r="L43">
        <v>10.003781686670377</v>
      </c>
      <c r="M43">
        <v>63.769664187514081</v>
      </c>
      <c r="N43">
        <v>51.882515579741941</v>
      </c>
      <c r="O43">
        <v>73.282949377567277</v>
      </c>
      <c r="P43">
        <v>24.820975398332372</v>
      </c>
      <c r="Q43">
        <v>9.0288835098335873</v>
      </c>
      <c r="R43">
        <v>16.997136756481947</v>
      </c>
      <c r="S43">
        <v>11.592979096267191</v>
      </c>
      <c r="T43">
        <v>0</v>
      </c>
      <c r="U43">
        <v>62.109532510389066</v>
      </c>
      <c r="V43">
        <v>6.259636363636365</v>
      </c>
      <c r="W43">
        <v>15.279768525469168</v>
      </c>
      <c r="X43">
        <v>64.786429238050232</v>
      </c>
      <c r="Y43">
        <v>0</v>
      </c>
      <c r="Z43">
        <v>5.7568579200000007</v>
      </c>
      <c r="AA43">
        <v>0</v>
      </c>
      <c r="AB43">
        <v>5.7374452800000002</v>
      </c>
      <c r="AC43">
        <v>4.2505073280000003</v>
      </c>
      <c r="AD43">
        <v>4.003264080000001</v>
      </c>
      <c r="AE43">
        <v>12.3968592</v>
      </c>
      <c r="AF43">
        <v>6.1515000000000004</v>
      </c>
      <c r="AG43">
        <v>12.28960416</v>
      </c>
      <c r="AH43">
        <v>0</v>
      </c>
      <c r="AI43">
        <v>0</v>
      </c>
      <c r="AJ43">
        <v>0</v>
      </c>
      <c r="AK43">
        <v>22.40748</v>
      </c>
      <c r="AL43">
        <v>15.604200000000001</v>
      </c>
      <c r="AM43">
        <v>0</v>
      </c>
      <c r="AN43">
        <v>0</v>
      </c>
      <c r="AO43">
        <v>0</v>
      </c>
      <c r="AP43">
        <v>2.8693375199999998</v>
      </c>
      <c r="AQ43">
        <v>0</v>
      </c>
      <c r="AR43">
        <v>21.819455999999999</v>
      </c>
      <c r="AS43">
        <v>13.588672320000001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37.123564891174148</v>
      </c>
      <c r="BB43">
        <f t="shared" si="0"/>
        <v>1011.5646997324471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511.99882858566787</v>
      </c>
      <c r="L44">
        <v>10.003781686670377</v>
      </c>
      <c r="M44">
        <v>63.769664187514081</v>
      </c>
      <c r="N44">
        <v>51.882515579741941</v>
      </c>
      <c r="O44">
        <v>73.282949377567277</v>
      </c>
      <c r="P44">
        <v>24.820975398332372</v>
      </c>
      <c r="Q44">
        <v>9.0288835098335873</v>
      </c>
      <c r="R44">
        <v>16.997136756481947</v>
      </c>
      <c r="S44">
        <v>11.592979096267191</v>
      </c>
      <c r="T44">
        <v>0</v>
      </c>
      <c r="U44">
        <v>62.109532510389066</v>
      </c>
      <c r="V44">
        <v>6.259636363636365</v>
      </c>
      <c r="W44">
        <v>15.279768525469168</v>
      </c>
      <c r="X44">
        <v>64.786429238050232</v>
      </c>
      <c r="Y44">
        <v>0</v>
      </c>
      <c r="Z44">
        <v>5.7568579200000007</v>
      </c>
      <c r="AA44">
        <v>0</v>
      </c>
      <c r="AB44">
        <v>5.7374452800000002</v>
      </c>
      <c r="AC44">
        <v>4.2505073280000003</v>
      </c>
      <c r="AD44">
        <v>0</v>
      </c>
      <c r="AE44">
        <v>12.3968592</v>
      </c>
      <c r="AF44">
        <v>6.1515000000000004</v>
      </c>
      <c r="AG44">
        <v>12.28960416</v>
      </c>
      <c r="AH44">
        <v>0</v>
      </c>
      <c r="AI44">
        <v>0</v>
      </c>
      <c r="AJ44">
        <v>0</v>
      </c>
      <c r="AK44">
        <v>22.40748</v>
      </c>
      <c r="AL44">
        <v>15.604200000000001</v>
      </c>
      <c r="AM44">
        <v>0</v>
      </c>
      <c r="AN44">
        <v>0</v>
      </c>
      <c r="AO44">
        <v>0</v>
      </c>
      <c r="AP44">
        <v>2.8693375199999998</v>
      </c>
      <c r="AQ44">
        <v>0</v>
      </c>
      <c r="AR44">
        <v>21.819455999999999</v>
      </c>
      <c r="AS44">
        <v>13.588672320000001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36.981849544774157</v>
      </c>
      <c r="BB44">
        <f t="shared" si="0"/>
        <v>1007.7031509988471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511.99882858566787</v>
      </c>
      <c r="L45">
        <v>10.003781686670377</v>
      </c>
      <c r="M45">
        <v>63.769664187514081</v>
      </c>
      <c r="N45">
        <v>51.882515579741941</v>
      </c>
      <c r="O45">
        <v>73.282949377567277</v>
      </c>
      <c r="P45">
        <v>24.820975398332372</v>
      </c>
      <c r="Q45">
        <v>9.0288835098335873</v>
      </c>
      <c r="R45">
        <v>16.997136756481947</v>
      </c>
      <c r="S45">
        <v>11.592979096267191</v>
      </c>
      <c r="T45">
        <v>0</v>
      </c>
      <c r="U45">
        <v>62.109532510389066</v>
      </c>
      <c r="V45">
        <v>6.259636363636365</v>
      </c>
      <c r="W45">
        <v>15.279768525469168</v>
      </c>
      <c r="X45">
        <v>64.786429238050232</v>
      </c>
      <c r="Y45">
        <v>0</v>
      </c>
      <c r="Z45">
        <v>5.7568579200000007</v>
      </c>
      <c r="AA45">
        <v>0</v>
      </c>
      <c r="AB45">
        <v>5.7374452800000002</v>
      </c>
      <c r="AC45">
        <v>4.2505073280000003</v>
      </c>
      <c r="AD45">
        <v>0</v>
      </c>
      <c r="AE45">
        <v>12.3968592</v>
      </c>
      <c r="AF45">
        <v>6.1515000000000004</v>
      </c>
      <c r="AG45">
        <v>12.28960416</v>
      </c>
      <c r="AH45">
        <v>0</v>
      </c>
      <c r="AI45">
        <v>0</v>
      </c>
      <c r="AJ45">
        <v>0</v>
      </c>
      <c r="AK45">
        <v>22.40748</v>
      </c>
      <c r="AL45">
        <v>15.604200000000001</v>
      </c>
      <c r="AM45">
        <v>0</v>
      </c>
      <c r="AN45">
        <v>0</v>
      </c>
      <c r="AO45">
        <v>0</v>
      </c>
      <c r="AP45">
        <v>2.8693375199999998</v>
      </c>
      <c r="AQ45">
        <v>0</v>
      </c>
      <c r="AR45">
        <v>21.819455999999999</v>
      </c>
      <c r="AS45">
        <v>13.588672320000001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36.981849544774157</v>
      </c>
      <c r="BB45">
        <f t="shared" si="0"/>
        <v>1007.7031509988471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511.99882858566787</v>
      </c>
      <c r="L46">
        <v>10.003781686670377</v>
      </c>
      <c r="M46">
        <v>63.769664187514081</v>
      </c>
      <c r="N46">
        <v>51.882515579741941</v>
      </c>
      <c r="O46">
        <v>73.282949377567277</v>
      </c>
      <c r="P46">
        <v>24.820975398332372</v>
      </c>
      <c r="Q46">
        <v>9.0288835098335873</v>
      </c>
      <c r="R46">
        <v>16.997136756481947</v>
      </c>
      <c r="S46">
        <v>11.592979096267191</v>
      </c>
      <c r="T46">
        <v>0</v>
      </c>
      <c r="U46">
        <v>62.109532510389066</v>
      </c>
      <c r="V46">
        <v>6.259636363636365</v>
      </c>
      <c r="W46">
        <v>15.279768525469168</v>
      </c>
      <c r="X46">
        <v>64.786429238050232</v>
      </c>
      <c r="Y46">
        <v>0</v>
      </c>
      <c r="Z46">
        <v>5.7568579200000007</v>
      </c>
      <c r="AA46">
        <v>0</v>
      </c>
      <c r="AB46">
        <v>5.7374452800000002</v>
      </c>
      <c r="AC46">
        <v>4.2505073280000003</v>
      </c>
      <c r="AD46">
        <v>0</v>
      </c>
      <c r="AE46">
        <v>12.3968592</v>
      </c>
      <c r="AF46">
        <v>6.1515000000000004</v>
      </c>
      <c r="AG46">
        <v>12.28960416</v>
      </c>
      <c r="AH46">
        <v>0</v>
      </c>
      <c r="AI46">
        <v>0</v>
      </c>
      <c r="AJ46">
        <v>0</v>
      </c>
      <c r="AK46">
        <v>22.40748</v>
      </c>
      <c r="AL46">
        <v>34.675999999999995</v>
      </c>
      <c r="AM46">
        <v>0</v>
      </c>
      <c r="AN46">
        <v>0</v>
      </c>
      <c r="AO46">
        <v>0</v>
      </c>
      <c r="AP46">
        <v>2.8693375199999998</v>
      </c>
      <c r="AQ46">
        <v>0</v>
      </c>
      <c r="AR46">
        <v>21.819455999999999</v>
      </c>
      <c r="AS46">
        <v>13.588672320000001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37.656991563190672</v>
      </c>
      <c r="BB46">
        <f t="shared" si="0"/>
        <v>1026.0998089804307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511.99882858566787</v>
      </c>
      <c r="L47">
        <v>10.003781686670377</v>
      </c>
      <c r="M47">
        <v>63.769664187514081</v>
      </c>
      <c r="N47">
        <v>51.882515579741941</v>
      </c>
      <c r="O47">
        <v>73.282949377567277</v>
      </c>
      <c r="P47">
        <v>24.820975398332372</v>
      </c>
      <c r="Q47">
        <v>9.0288835098335873</v>
      </c>
      <c r="R47">
        <v>16.997136756481947</v>
      </c>
      <c r="S47">
        <v>11.592979096267191</v>
      </c>
      <c r="T47">
        <v>0</v>
      </c>
      <c r="U47">
        <v>62.109532510389066</v>
      </c>
      <c r="V47">
        <v>6.259636363636365</v>
      </c>
      <c r="W47">
        <v>15.279768525469168</v>
      </c>
      <c r="X47">
        <v>64.786429238050232</v>
      </c>
      <c r="Y47">
        <v>0</v>
      </c>
      <c r="Z47">
        <v>0</v>
      </c>
      <c r="AA47">
        <v>0</v>
      </c>
      <c r="AB47">
        <v>5.7374452800000002</v>
      </c>
      <c r="AC47">
        <v>4.2505073280000003</v>
      </c>
      <c r="AD47">
        <v>0</v>
      </c>
      <c r="AE47">
        <v>12.3968592</v>
      </c>
      <c r="AF47">
        <v>6.1515000000000004</v>
      </c>
      <c r="AG47">
        <v>12.28960416</v>
      </c>
      <c r="AH47">
        <v>0</v>
      </c>
      <c r="AI47">
        <v>0</v>
      </c>
      <c r="AJ47">
        <v>0</v>
      </c>
      <c r="AK47">
        <v>22.40748</v>
      </c>
      <c r="AL47">
        <v>59.816099999999985</v>
      </c>
      <c r="AM47">
        <v>0</v>
      </c>
      <c r="AN47">
        <v>0</v>
      </c>
      <c r="AO47">
        <v>0</v>
      </c>
      <c r="AP47">
        <v>0.90018431999999993</v>
      </c>
      <c r="AQ47">
        <v>0</v>
      </c>
      <c r="AR47">
        <v>21.819455999999999</v>
      </c>
      <c r="AS47">
        <v>13.588672320000001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38.273450133982415</v>
      </c>
      <c r="BB47">
        <f t="shared" si="0"/>
        <v>1042.8974392896389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511.99882858566787</v>
      </c>
      <c r="L48">
        <v>10.003781686670377</v>
      </c>
      <c r="M48">
        <v>63.769664187514081</v>
      </c>
      <c r="N48">
        <v>51.882515579741941</v>
      </c>
      <c r="O48">
        <v>73.282949377567277</v>
      </c>
      <c r="P48">
        <v>24.820975398332372</v>
      </c>
      <c r="Q48">
        <v>9.0288835098335873</v>
      </c>
      <c r="R48">
        <v>16.997136756481947</v>
      </c>
      <c r="S48">
        <v>11.592979096267191</v>
      </c>
      <c r="T48">
        <v>0</v>
      </c>
      <c r="U48">
        <v>62.109532510389066</v>
      </c>
      <c r="V48">
        <v>6.259636363636365</v>
      </c>
      <c r="W48">
        <v>15.279768525469168</v>
      </c>
      <c r="X48">
        <v>64.786429238050232</v>
      </c>
      <c r="Y48">
        <v>0</v>
      </c>
      <c r="Z48">
        <v>0</v>
      </c>
      <c r="AA48">
        <v>0</v>
      </c>
      <c r="AB48">
        <v>5.7374452800000002</v>
      </c>
      <c r="AC48">
        <v>4.2505073280000003</v>
      </c>
      <c r="AD48">
        <v>0</v>
      </c>
      <c r="AE48">
        <v>12.3968592</v>
      </c>
      <c r="AF48">
        <v>6.1515000000000004</v>
      </c>
      <c r="AG48">
        <v>12.28960416</v>
      </c>
      <c r="AH48">
        <v>0</v>
      </c>
      <c r="AI48">
        <v>0</v>
      </c>
      <c r="AJ48">
        <v>0</v>
      </c>
      <c r="AK48">
        <v>22.40748</v>
      </c>
      <c r="AL48">
        <v>59.816099999999985</v>
      </c>
      <c r="AM48">
        <v>0</v>
      </c>
      <c r="AN48">
        <v>0</v>
      </c>
      <c r="AO48">
        <v>0</v>
      </c>
      <c r="AP48">
        <v>0.90018431999999993</v>
      </c>
      <c r="AQ48">
        <v>0</v>
      </c>
      <c r="AR48">
        <v>21.819455999999999</v>
      </c>
      <c r="AS48">
        <v>13.588672320000001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38.273450133982415</v>
      </c>
      <c r="BB48">
        <f t="shared" si="0"/>
        <v>1042.8974392896389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511.99882858566787</v>
      </c>
      <c r="L49">
        <v>10.003781686670377</v>
      </c>
      <c r="M49">
        <v>63.769664187514081</v>
      </c>
      <c r="N49">
        <v>51.882515579741941</v>
      </c>
      <c r="O49">
        <v>73.282949377567277</v>
      </c>
      <c r="P49">
        <v>24.820975398332372</v>
      </c>
      <c r="Q49">
        <v>9.0288835098335873</v>
      </c>
      <c r="R49">
        <v>16.997136756481947</v>
      </c>
      <c r="S49">
        <v>11.592979096267191</v>
      </c>
      <c r="T49">
        <v>0</v>
      </c>
      <c r="U49">
        <v>62.109532510389066</v>
      </c>
      <c r="V49">
        <v>6.259636363636365</v>
      </c>
      <c r="W49">
        <v>15.279768525469168</v>
      </c>
      <c r="X49">
        <v>64.786429238050232</v>
      </c>
      <c r="Y49">
        <v>0</v>
      </c>
      <c r="Z49">
        <v>0</v>
      </c>
      <c r="AA49">
        <v>0</v>
      </c>
      <c r="AB49">
        <v>5.7374452800000002</v>
      </c>
      <c r="AC49">
        <v>4.2505073280000003</v>
      </c>
      <c r="AD49">
        <v>0</v>
      </c>
      <c r="AE49">
        <v>12.3968592</v>
      </c>
      <c r="AF49">
        <v>6.1515000000000004</v>
      </c>
      <c r="AG49">
        <v>12.28960416</v>
      </c>
      <c r="AH49">
        <v>0</v>
      </c>
      <c r="AI49">
        <v>0</v>
      </c>
      <c r="AJ49">
        <v>0</v>
      </c>
      <c r="AK49">
        <v>22.40748</v>
      </c>
      <c r="AL49">
        <v>59.816099999999985</v>
      </c>
      <c r="AM49">
        <v>0</v>
      </c>
      <c r="AN49">
        <v>0</v>
      </c>
      <c r="AO49">
        <v>0</v>
      </c>
      <c r="AP49">
        <v>2.8693375199999998</v>
      </c>
      <c r="AQ49">
        <v>0</v>
      </c>
      <c r="AR49">
        <v>21.819455999999999</v>
      </c>
      <c r="AS49">
        <v>13.588672320000001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38.343158201182412</v>
      </c>
      <c r="BB49">
        <f t="shared" si="0"/>
        <v>1044.796884422439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511.99882858566787</v>
      </c>
      <c r="L50">
        <v>10.003781686670377</v>
      </c>
      <c r="M50">
        <v>63.769664187514081</v>
      </c>
      <c r="N50">
        <v>51.882515579741941</v>
      </c>
      <c r="O50">
        <v>73.282949377567277</v>
      </c>
      <c r="P50">
        <v>24.820975398332372</v>
      </c>
      <c r="Q50">
        <v>9.0288835098335873</v>
      </c>
      <c r="R50">
        <v>16.997136756481947</v>
      </c>
      <c r="S50">
        <v>11.592979096267191</v>
      </c>
      <c r="T50">
        <v>0</v>
      </c>
      <c r="U50">
        <v>62.109532510389066</v>
      </c>
      <c r="V50">
        <v>6.259636363636365</v>
      </c>
      <c r="W50">
        <v>15.279768525469168</v>
      </c>
      <c r="X50">
        <v>64.786429238050232</v>
      </c>
      <c r="Y50">
        <v>0</v>
      </c>
      <c r="Z50">
        <v>0</v>
      </c>
      <c r="AA50">
        <v>0</v>
      </c>
      <c r="AB50">
        <v>5.7374452800000002</v>
      </c>
      <c r="AC50">
        <v>4.2505073280000003</v>
      </c>
      <c r="AD50">
        <v>0</v>
      </c>
      <c r="AE50">
        <v>12.3968592</v>
      </c>
      <c r="AF50">
        <v>6.1515000000000004</v>
      </c>
      <c r="AG50">
        <v>12.28960416</v>
      </c>
      <c r="AH50">
        <v>0</v>
      </c>
      <c r="AI50">
        <v>0</v>
      </c>
      <c r="AJ50">
        <v>0</v>
      </c>
      <c r="AK50">
        <v>22.40748</v>
      </c>
      <c r="AL50">
        <v>59.816099999999985</v>
      </c>
      <c r="AM50">
        <v>0</v>
      </c>
      <c r="AN50">
        <v>0</v>
      </c>
      <c r="AO50">
        <v>0</v>
      </c>
      <c r="AP50">
        <v>2.8693375199999998</v>
      </c>
      <c r="AQ50">
        <v>0</v>
      </c>
      <c r="AR50">
        <v>21.819455999999999</v>
      </c>
      <c r="AS50">
        <v>13.588672320000001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38.343158201182412</v>
      </c>
      <c r="BB50">
        <f t="shared" si="0"/>
        <v>1044.796884422439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511.99882858566787</v>
      </c>
      <c r="L51">
        <v>10.003781686670377</v>
      </c>
      <c r="M51">
        <v>63.769664187514081</v>
      </c>
      <c r="N51">
        <v>51.882515579741941</v>
      </c>
      <c r="O51">
        <v>73.282949377567277</v>
      </c>
      <c r="P51">
        <v>24.820975398332372</v>
      </c>
      <c r="Q51">
        <v>9.0288835098335873</v>
      </c>
      <c r="R51">
        <v>16.997136756481947</v>
      </c>
      <c r="S51">
        <v>11.592979096267191</v>
      </c>
      <c r="T51">
        <v>0</v>
      </c>
      <c r="U51">
        <v>62.109532510389066</v>
      </c>
      <c r="V51">
        <v>6.259636363636365</v>
      </c>
      <c r="W51">
        <v>15.279768525469168</v>
      </c>
      <c r="X51">
        <v>64.786429238050232</v>
      </c>
      <c r="Y51">
        <v>0</v>
      </c>
      <c r="Z51">
        <v>0</v>
      </c>
      <c r="AA51">
        <v>0</v>
      </c>
      <c r="AB51">
        <v>5.7374452800000002</v>
      </c>
      <c r="AC51">
        <v>4.2505073280000003</v>
      </c>
      <c r="AD51">
        <v>0</v>
      </c>
      <c r="AE51">
        <v>12.3968592</v>
      </c>
      <c r="AF51">
        <v>6.1515000000000004</v>
      </c>
      <c r="AG51">
        <v>12.28960416</v>
      </c>
      <c r="AH51">
        <v>0</v>
      </c>
      <c r="AI51">
        <v>0</v>
      </c>
      <c r="AJ51">
        <v>0</v>
      </c>
      <c r="AK51">
        <v>22.40748</v>
      </c>
      <c r="AL51">
        <v>59.816099999999985</v>
      </c>
      <c r="AM51">
        <v>0</v>
      </c>
      <c r="AN51">
        <v>0</v>
      </c>
      <c r="AO51">
        <v>0</v>
      </c>
      <c r="AP51">
        <v>0.90018431999999993</v>
      </c>
      <c r="AQ51">
        <v>0</v>
      </c>
      <c r="AR51">
        <v>21.819455999999999</v>
      </c>
      <c r="AS51">
        <v>13.588672320000001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38.273450133982415</v>
      </c>
      <c r="BB51">
        <f t="shared" si="0"/>
        <v>1042.8974392896389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511.99882858566787</v>
      </c>
      <c r="L52">
        <v>10.003781686670377</v>
      </c>
      <c r="M52">
        <v>63.769664187514081</v>
      </c>
      <c r="N52">
        <v>51.882515579741941</v>
      </c>
      <c r="O52">
        <v>73.282949377567277</v>
      </c>
      <c r="P52">
        <v>24.820975398332372</v>
      </c>
      <c r="Q52">
        <v>9.0288835098335873</v>
      </c>
      <c r="R52">
        <v>16.997136756481947</v>
      </c>
      <c r="S52">
        <v>11.592979096267191</v>
      </c>
      <c r="T52">
        <v>0</v>
      </c>
      <c r="U52">
        <v>62.109532510389066</v>
      </c>
      <c r="V52">
        <v>6.259636363636365</v>
      </c>
      <c r="W52">
        <v>15.279768525469168</v>
      </c>
      <c r="X52">
        <v>64.786429238050232</v>
      </c>
      <c r="Y52">
        <v>0</v>
      </c>
      <c r="Z52">
        <v>0</v>
      </c>
      <c r="AA52">
        <v>0</v>
      </c>
      <c r="AB52">
        <v>5.7374452800000002</v>
      </c>
      <c r="AC52">
        <v>4.2505073280000003</v>
      </c>
      <c r="AD52">
        <v>0</v>
      </c>
      <c r="AE52">
        <v>12.3968592</v>
      </c>
      <c r="AF52">
        <v>6.1515000000000004</v>
      </c>
      <c r="AG52">
        <v>12.28960416</v>
      </c>
      <c r="AH52">
        <v>0</v>
      </c>
      <c r="AI52">
        <v>0</v>
      </c>
      <c r="AJ52">
        <v>0</v>
      </c>
      <c r="AK52">
        <v>22.40748</v>
      </c>
      <c r="AL52">
        <v>59.816099999999985</v>
      </c>
      <c r="AM52">
        <v>0</v>
      </c>
      <c r="AN52">
        <v>0</v>
      </c>
      <c r="AO52">
        <v>0</v>
      </c>
      <c r="AP52">
        <v>0.90018431999999993</v>
      </c>
      <c r="AQ52">
        <v>0</v>
      </c>
      <c r="AR52">
        <v>21.819455999999999</v>
      </c>
      <c r="AS52">
        <v>13.588672320000001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38.273450133982415</v>
      </c>
      <c r="BB52">
        <f t="shared" si="0"/>
        <v>1042.8974392896389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512.33513252464263</v>
      </c>
      <c r="L53">
        <v>10.003781686670377</v>
      </c>
      <c r="M53">
        <v>63.769664187514081</v>
      </c>
      <c r="N53">
        <v>51.882515579741941</v>
      </c>
      <c r="O53">
        <v>73.282949377567277</v>
      </c>
      <c r="P53">
        <v>24.820975398332372</v>
      </c>
      <c r="Q53">
        <v>9.0288835098335873</v>
      </c>
      <c r="R53">
        <v>18.614332420537895</v>
      </c>
      <c r="S53">
        <v>11.592979096267191</v>
      </c>
      <c r="T53">
        <v>0</v>
      </c>
      <c r="U53">
        <v>62.109532510389066</v>
      </c>
      <c r="V53">
        <v>6.259636363636365</v>
      </c>
      <c r="W53">
        <v>15.279768525469168</v>
      </c>
      <c r="X53">
        <v>64.786429238050232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12.3968592</v>
      </c>
      <c r="AF53">
        <v>6.1515000000000004</v>
      </c>
      <c r="AG53">
        <v>12.28960416</v>
      </c>
      <c r="AH53">
        <v>0</v>
      </c>
      <c r="AI53">
        <v>0</v>
      </c>
      <c r="AJ53">
        <v>0</v>
      </c>
      <c r="AK53">
        <v>22.40748</v>
      </c>
      <c r="AL53">
        <v>34.675999999999995</v>
      </c>
      <c r="AM53">
        <v>0</v>
      </c>
      <c r="AN53">
        <v>0</v>
      </c>
      <c r="AO53">
        <v>0</v>
      </c>
      <c r="AP53">
        <v>0.90018431999999993</v>
      </c>
      <c r="AQ53">
        <v>0</v>
      </c>
      <c r="AR53">
        <v>21.819455999999999</v>
      </c>
      <c r="AS53">
        <v>13.588672320000001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37.099071863205864</v>
      </c>
      <c r="BB53">
        <f t="shared" si="0"/>
        <v>1010.8972645554466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512.33513252464263</v>
      </c>
      <c r="L54">
        <v>10.003781686670377</v>
      </c>
      <c r="M54">
        <v>63.769664187514081</v>
      </c>
      <c r="N54">
        <v>51.882515579741941</v>
      </c>
      <c r="O54">
        <v>73.282949377567277</v>
      </c>
      <c r="P54">
        <v>24.820975398332372</v>
      </c>
      <c r="Q54">
        <v>9.0288835098335873</v>
      </c>
      <c r="R54">
        <v>18.614332420537895</v>
      </c>
      <c r="S54">
        <v>11.592979096267191</v>
      </c>
      <c r="T54">
        <v>0</v>
      </c>
      <c r="U54">
        <v>62.109532510389066</v>
      </c>
      <c r="V54">
        <v>6.259636363636365</v>
      </c>
      <c r="W54">
        <v>15.279768525469168</v>
      </c>
      <c r="X54">
        <v>64.786429238050232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12.3968592</v>
      </c>
      <c r="AF54">
        <v>6.1515000000000004</v>
      </c>
      <c r="AG54">
        <v>12.28960416</v>
      </c>
      <c r="AH54">
        <v>0</v>
      </c>
      <c r="AI54">
        <v>0</v>
      </c>
      <c r="AJ54">
        <v>0</v>
      </c>
      <c r="AK54">
        <v>22.40748</v>
      </c>
      <c r="AL54">
        <v>26.006999999999994</v>
      </c>
      <c r="AM54">
        <v>0</v>
      </c>
      <c r="AN54">
        <v>0</v>
      </c>
      <c r="AO54">
        <v>0</v>
      </c>
      <c r="AP54">
        <v>0.90018431999999993</v>
      </c>
      <c r="AQ54">
        <v>0</v>
      </c>
      <c r="AR54">
        <v>21.819455999999999</v>
      </c>
      <c r="AS54">
        <v>13.588672320000001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36.792189263205863</v>
      </c>
      <c r="BB54">
        <f t="shared" si="0"/>
        <v>1002.5351471554462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512.33513252464263</v>
      </c>
      <c r="L55">
        <v>9.4752876633820797</v>
      </c>
      <c r="M55">
        <v>63.769664187514081</v>
      </c>
      <c r="N55">
        <v>51.882515579741941</v>
      </c>
      <c r="O55">
        <v>73.282949377567277</v>
      </c>
      <c r="P55">
        <v>24.820975398332372</v>
      </c>
      <c r="Q55">
        <v>9.0288835098335873</v>
      </c>
      <c r="R55">
        <v>18.614332420537895</v>
      </c>
      <c r="S55">
        <v>11.592979096267191</v>
      </c>
      <c r="T55">
        <v>0</v>
      </c>
      <c r="U55">
        <v>62.109532510389066</v>
      </c>
      <c r="V55">
        <v>6.259636363636365</v>
      </c>
      <c r="W55">
        <v>15.279768525469168</v>
      </c>
      <c r="X55">
        <v>64.786429238050232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12.3968592</v>
      </c>
      <c r="AF55">
        <v>6.1515000000000004</v>
      </c>
      <c r="AG55">
        <v>12.28960416</v>
      </c>
      <c r="AH55">
        <v>9.9821376000000033</v>
      </c>
      <c r="AI55">
        <v>0</v>
      </c>
      <c r="AJ55">
        <v>0</v>
      </c>
      <c r="AK55">
        <v>22.40748</v>
      </c>
      <c r="AL55">
        <v>26.006999999999994</v>
      </c>
      <c r="AM55">
        <v>0</v>
      </c>
      <c r="AN55">
        <v>0</v>
      </c>
      <c r="AO55">
        <v>0</v>
      </c>
      <c r="AP55">
        <v>0.90018431999999993</v>
      </c>
      <c r="AQ55">
        <v>0</v>
      </c>
      <c r="AR55">
        <v>21.819455999999999</v>
      </c>
      <c r="AS55">
        <v>13.588672320000001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37.126848145237368</v>
      </c>
      <c r="BB55">
        <f t="shared" si="0"/>
        <v>1011.6541318501265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512.33513252464263</v>
      </c>
      <c r="L56">
        <v>9.4752876633820797</v>
      </c>
      <c r="M56">
        <v>63.769664187514081</v>
      </c>
      <c r="N56">
        <v>51.882515579741941</v>
      </c>
      <c r="O56">
        <v>73.282949377567277</v>
      </c>
      <c r="P56">
        <v>24.820975398332372</v>
      </c>
      <c r="Q56">
        <v>9.0288835098335873</v>
      </c>
      <c r="R56">
        <v>18.614332420537895</v>
      </c>
      <c r="S56">
        <v>11.592979096267191</v>
      </c>
      <c r="T56">
        <v>0</v>
      </c>
      <c r="U56">
        <v>62.109532510389066</v>
      </c>
      <c r="V56">
        <v>6.259636363636365</v>
      </c>
      <c r="W56">
        <v>15.279768525469168</v>
      </c>
      <c r="X56">
        <v>64.786429238050232</v>
      </c>
      <c r="Y56">
        <v>0</v>
      </c>
      <c r="Z56">
        <v>2.8784289600000004</v>
      </c>
      <c r="AA56">
        <v>0</v>
      </c>
      <c r="AB56">
        <v>0</v>
      </c>
      <c r="AC56">
        <v>0</v>
      </c>
      <c r="AD56">
        <v>0</v>
      </c>
      <c r="AE56">
        <v>12.3968592</v>
      </c>
      <c r="AF56">
        <v>6.1515000000000004</v>
      </c>
      <c r="AG56">
        <v>12.28960416</v>
      </c>
      <c r="AH56">
        <v>20.546566560000002</v>
      </c>
      <c r="AI56">
        <v>0</v>
      </c>
      <c r="AJ56">
        <v>0</v>
      </c>
      <c r="AK56">
        <v>22.40748</v>
      </c>
      <c r="AL56">
        <v>26.006999999999994</v>
      </c>
      <c r="AM56">
        <v>0</v>
      </c>
      <c r="AN56">
        <v>0</v>
      </c>
      <c r="AO56">
        <v>0</v>
      </c>
      <c r="AP56">
        <v>0.90018431999999993</v>
      </c>
      <c r="AQ56">
        <v>0</v>
      </c>
      <c r="AR56">
        <v>21.819455999999999</v>
      </c>
      <c r="AS56">
        <v>13.588672320000001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37.602725737237371</v>
      </c>
      <c r="BB56">
        <f t="shared" si="0"/>
        <v>1024.6211121781269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512.33513252464263</v>
      </c>
      <c r="L57">
        <v>9.4752876633820797</v>
      </c>
      <c r="M57">
        <v>63.769664187514081</v>
      </c>
      <c r="N57">
        <v>51.882515579741941</v>
      </c>
      <c r="O57">
        <v>73.282949377567277</v>
      </c>
      <c r="P57">
        <v>24.820975398332372</v>
      </c>
      <c r="Q57">
        <v>9.0288835098335873</v>
      </c>
      <c r="R57">
        <v>18.614332420537895</v>
      </c>
      <c r="S57">
        <v>11.592979096267191</v>
      </c>
      <c r="T57">
        <v>0</v>
      </c>
      <c r="U57">
        <v>62.109532510389066</v>
      </c>
      <c r="V57">
        <v>6.259636363636365</v>
      </c>
      <c r="W57">
        <v>15.279768525469168</v>
      </c>
      <c r="X57">
        <v>64.786429238050232</v>
      </c>
      <c r="Y57">
        <v>0</v>
      </c>
      <c r="Z57">
        <v>2.8784289600000004</v>
      </c>
      <c r="AA57">
        <v>0</v>
      </c>
      <c r="AB57">
        <v>0</v>
      </c>
      <c r="AC57">
        <v>0</v>
      </c>
      <c r="AD57">
        <v>0</v>
      </c>
      <c r="AE57">
        <v>12.3968592</v>
      </c>
      <c r="AF57">
        <v>6.1515000000000004</v>
      </c>
      <c r="AG57">
        <v>12.28960416</v>
      </c>
      <c r="AH57">
        <v>20.546566560000002</v>
      </c>
      <c r="AI57">
        <v>0</v>
      </c>
      <c r="AJ57">
        <v>0</v>
      </c>
      <c r="AK57">
        <v>22.40748</v>
      </c>
      <c r="AL57">
        <v>26.006999999999994</v>
      </c>
      <c r="AM57">
        <v>0</v>
      </c>
      <c r="AN57">
        <v>0</v>
      </c>
      <c r="AO57">
        <v>0</v>
      </c>
      <c r="AP57">
        <v>0.90018431999999993</v>
      </c>
      <c r="AQ57">
        <v>0</v>
      </c>
      <c r="AR57">
        <v>21.819455999999999</v>
      </c>
      <c r="AS57">
        <v>13.588672320000001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37.602725737237371</v>
      </c>
      <c r="BB57">
        <f t="shared" si="0"/>
        <v>1024.6211121781269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512.33513252464263</v>
      </c>
      <c r="L58">
        <v>9.4752876633820797</v>
      </c>
      <c r="M58">
        <v>63.769664187514081</v>
      </c>
      <c r="N58">
        <v>51.882515579741941</v>
      </c>
      <c r="O58">
        <v>73.282949377567277</v>
      </c>
      <c r="P58">
        <v>24.820975398332372</v>
      </c>
      <c r="Q58">
        <v>9.0288835098335873</v>
      </c>
      <c r="R58">
        <v>18.614332420537895</v>
      </c>
      <c r="S58">
        <v>11.592979096267191</v>
      </c>
      <c r="T58">
        <v>0</v>
      </c>
      <c r="U58">
        <v>62.109532510389066</v>
      </c>
      <c r="V58">
        <v>6.259636363636365</v>
      </c>
      <c r="W58">
        <v>15.279768525469168</v>
      </c>
      <c r="X58">
        <v>64.786429238050232</v>
      </c>
      <c r="Y58">
        <v>0</v>
      </c>
      <c r="Z58">
        <v>2.8784289600000004</v>
      </c>
      <c r="AA58">
        <v>0</v>
      </c>
      <c r="AB58">
        <v>0</v>
      </c>
      <c r="AC58">
        <v>0</v>
      </c>
      <c r="AD58">
        <v>0</v>
      </c>
      <c r="AE58">
        <v>12.3968592</v>
      </c>
      <c r="AF58">
        <v>6.1515000000000004</v>
      </c>
      <c r="AG58">
        <v>12.28960416</v>
      </c>
      <c r="AH58">
        <v>20.546566560000002</v>
      </c>
      <c r="AI58">
        <v>0</v>
      </c>
      <c r="AJ58">
        <v>0</v>
      </c>
      <c r="AK58">
        <v>22.40748</v>
      </c>
      <c r="AL58">
        <v>26.006999999999994</v>
      </c>
      <c r="AM58">
        <v>2.3184297714285718</v>
      </c>
      <c r="AN58">
        <v>0</v>
      </c>
      <c r="AO58">
        <v>0</v>
      </c>
      <c r="AP58">
        <v>0.90018431999999993</v>
      </c>
      <c r="AQ58">
        <v>6.7688500000000014</v>
      </c>
      <c r="AR58">
        <v>21.819455999999999</v>
      </c>
      <c r="AS58">
        <v>13.588672320000001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37.924415321681813</v>
      </c>
      <c r="BB58">
        <f t="shared" si="0"/>
        <v>1033.3867023651105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512.33513252464263</v>
      </c>
      <c r="L59">
        <v>9.4752876633820797</v>
      </c>
      <c r="M59">
        <v>63.769664187514081</v>
      </c>
      <c r="N59">
        <v>51.882515579741941</v>
      </c>
      <c r="O59">
        <v>73.282949377567277</v>
      </c>
      <c r="P59">
        <v>24.820975398332372</v>
      </c>
      <c r="Q59">
        <v>9.0288835098335873</v>
      </c>
      <c r="R59">
        <v>18.614332420537895</v>
      </c>
      <c r="S59">
        <v>11.592979096267191</v>
      </c>
      <c r="T59">
        <v>0</v>
      </c>
      <c r="U59">
        <v>62.109532510389066</v>
      </c>
      <c r="V59">
        <v>6.259636363636365</v>
      </c>
      <c r="W59">
        <v>15.279768525469168</v>
      </c>
      <c r="X59">
        <v>64.786429238050232</v>
      </c>
      <c r="Y59">
        <v>0</v>
      </c>
      <c r="Z59">
        <v>2.8784289600000004</v>
      </c>
      <c r="AA59">
        <v>6.1704789120000001</v>
      </c>
      <c r="AB59">
        <v>0</v>
      </c>
      <c r="AC59">
        <v>0</v>
      </c>
      <c r="AD59">
        <v>0</v>
      </c>
      <c r="AE59">
        <v>12.3968592</v>
      </c>
      <c r="AF59">
        <v>6.1515000000000004</v>
      </c>
      <c r="AG59">
        <v>12.28960416</v>
      </c>
      <c r="AH59">
        <v>20.546566560000002</v>
      </c>
      <c r="AI59">
        <v>0</v>
      </c>
      <c r="AJ59">
        <v>0</v>
      </c>
      <c r="AK59">
        <v>22.40748</v>
      </c>
      <c r="AL59">
        <v>26.006999999999994</v>
      </c>
      <c r="AM59">
        <v>2.3184297714285718</v>
      </c>
      <c r="AN59">
        <v>0</v>
      </c>
      <c r="AO59">
        <v>0</v>
      </c>
      <c r="AP59">
        <v>0.90018431999999993</v>
      </c>
      <c r="AQ59">
        <v>7.2928900000000008</v>
      </c>
      <c r="AR59">
        <v>21.819455999999999</v>
      </c>
      <c r="AS59">
        <v>13.884078240000001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38.171858214811976</v>
      </c>
      <c r="BB59">
        <f t="shared" si="0"/>
        <v>1040.1291843039805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512.33513252464263</v>
      </c>
      <c r="L60">
        <v>9.4752876633820797</v>
      </c>
      <c r="M60">
        <v>63.769664187514081</v>
      </c>
      <c r="N60">
        <v>51.882515579741941</v>
      </c>
      <c r="O60">
        <v>73.282949377567277</v>
      </c>
      <c r="P60">
        <v>24.820975398332372</v>
      </c>
      <c r="Q60">
        <v>9.0288835098335873</v>
      </c>
      <c r="R60">
        <v>18.614332420537895</v>
      </c>
      <c r="S60">
        <v>11.592979096267191</v>
      </c>
      <c r="T60">
        <v>0</v>
      </c>
      <c r="U60">
        <v>62.109532510389066</v>
      </c>
      <c r="V60">
        <v>6.259636363636365</v>
      </c>
      <c r="W60">
        <v>15.279768525469168</v>
      </c>
      <c r="X60">
        <v>64.786429238050232</v>
      </c>
      <c r="Y60">
        <v>0</v>
      </c>
      <c r="Z60">
        <v>5.7568579200000007</v>
      </c>
      <c r="AA60">
        <v>12.317364000000001</v>
      </c>
      <c r="AB60">
        <v>0</v>
      </c>
      <c r="AC60">
        <v>4.2505073280000003</v>
      </c>
      <c r="AD60">
        <v>0</v>
      </c>
      <c r="AE60">
        <v>12.3968592</v>
      </c>
      <c r="AF60">
        <v>6.1515000000000004</v>
      </c>
      <c r="AG60">
        <v>12.28960416</v>
      </c>
      <c r="AH60">
        <v>29.114568000000006</v>
      </c>
      <c r="AI60">
        <v>0</v>
      </c>
      <c r="AJ60">
        <v>0</v>
      </c>
      <c r="AK60">
        <v>22.40748</v>
      </c>
      <c r="AL60">
        <v>26.006999999999994</v>
      </c>
      <c r="AM60">
        <v>2.3184297714285718</v>
      </c>
      <c r="AN60">
        <v>0</v>
      </c>
      <c r="AO60">
        <v>0</v>
      </c>
      <c r="AP60">
        <v>0.90018431999999993</v>
      </c>
      <c r="AQ60">
        <v>14.58578</v>
      </c>
      <c r="AR60">
        <v>21.819455999999999</v>
      </c>
      <c r="AS60">
        <v>13.884078240000001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39.203298267916722</v>
      </c>
      <c r="BB60">
        <f t="shared" si="0"/>
        <v>1068.2344570668758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512.33513252464263</v>
      </c>
      <c r="L61">
        <v>9.4752876633820797</v>
      </c>
      <c r="M61">
        <v>63.769664187514081</v>
      </c>
      <c r="N61">
        <v>51.882515579741941</v>
      </c>
      <c r="O61">
        <v>73.282949377567277</v>
      </c>
      <c r="P61">
        <v>24.820975398332372</v>
      </c>
      <c r="Q61">
        <v>9.0288835098335873</v>
      </c>
      <c r="R61">
        <v>18.614332420537895</v>
      </c>
      <c r="S61">
        <v>11.592979096267191</v>
      </c>
      <c r="T61">
        <v>0</v>
      </c>
      <c r="U61">
        <v>62.109532510389066</v>
      </c>
      <c r="V61">
        <v>6.259636363636365</v>
      </c>
      <c r="W61">
        <v>15.279768525469168</v>
      </c>
      <c r="X61">
        <v>64.786429238050232</v>
      </c>
      <c r="Y61">
        <v>0</v>
      </c>
      <c r="Z61">
        <v>5.7568579200000007</v>
      </c>
      <c r="AA61">
        <v>12.317364000000001</v>
      </c>
      <c r="AB61">
        <v>5.7374452800000002</v>
      </c>
      <c r="AC61">
        <v>8.5010146560000006</v>
      </c>
      <c r="AD61">
        <v>0</v>
      </c>
      <c r="AE61">
        <v>12.3968592</v>
      </c>
      <c r="AF61">
        <v>6.1515000000000004</v>
      </c>
      <c r="AG61">
        <v>12.28960416</v>
      </c>
      <c r="AH61">
        <v>30.819849840000003</v>
      </c>
      <c r="AI61">
        <v>0</v>
      </c>
      <c r="AJ61">
        <v>0</v>
      </c>
      <c r="AK61">
        <v>22.40748</v>
      </c>
      <c r="AL61">
        <v>26.006999999999994</v>
      </c>
      <c r="AM61">
        <v>2.3184297714285718</v>
      </c>
      <c r="AN61">
        <v>0</v>
      </c>
      <c r="AO61">
        <v>0</v>
      </c>
      <c r="AP61">
        <v>1.0127073600000001</v>
      </c>
      <c r="AQ61">
        <v>21.87867</v>
      </c>
      <c r="AR61">
        <v>21.819455999999999</v>
      </c>
      <c r="AS61">
        <v>13.884078240000001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39.879389691846882</v>
      </c>
      <c r="BB61">
        <f t="shared" si="0"/>
        <v>1086.6570131309456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512.33513252464263</v>
      </c>
      <c r="L62">
        <v>9.4752876633820797</v>
      </c>
      <c r="M62">
        <v>63.769664187514081</v>
      </c>
      <c r="N62">
        <v>51.882515579741941</v>
      </c>
      <c r="O62">
        <v>73.282949377567277</v>
      </c>
      <c r="P62">
        <v>24.820975398332372</v>
      </c>
      <c r="Q62">
        <v>9.0288835098335873</v>
      </c>
      <c r="R62">
        <v>18.614332420537895</v>
      </c>
      <c r="S62">
        <v>11.592979096267191</v>
      </c>
      <c r="T62">
        <v>0</v>
      </c>
      <c r="U62">
        <v>62.109532510389066</v>
      </c>
      <c r="V62">
        <v>6.259636363636365</v>
      </c>
      <c r="W62">
        <v>15.279768525469168</v>
      </c>
      <c r="X62">
        <v>64.786429238050232</v>
      </c>
      <c r="Y62">
        <v>0</v>
      </c>
      <c r="Z62">
        <v>5.7568579200000007</v>
      </c>
      <c r="AA62">
        <v>12.317364000000001</v>
      </c>
      <c r="AB62">
        <v>5.7374452800000002</v>
      </c>
      <c r="AC62">
        <v>8.5010146560000006</v>
      </c>
      <c r="AD62">
        <v>0</v>
      </c>
      <c r="AE62">
        <v>12.3968592</v>
      </c>
      <c r="AF62">
        <v>6.1515000000000004</v>
      </c>
      <c r="AG62">
        <v>12.28960416</v>
      </c>
      <c r="AH62">
        <v>30.819849840000003</v>
      </c>
      <c r="AI62">
        <v>0</v>
      </c>
      <c r="AJ62">
        <v>0</v>
      </c>
      <c r="AK62">
        <v>22.40748</v>
      </c>
      <c r="AL62">
        <v>26.006999999999994</v>
      </c>
      <c r="AM62">
        <v>2.3184297714285718</v>
      </c>
      <c r="AN62">
        <v>0</v>
      </c>
      <c r="AO62">
        <v>0</v>
      </c>
      <c r="AP62">
        <v>1.0127073600000001</v>
      </c>
      <c r="AQ62">
        <v>21.87867</v>
      </c>
      <c r="AR62">
        <v>21.819455999999999</v>
      </c>
      <c r="AS62">
        <v>13.884078240000001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39.879389691846882</v>
      </c>
      <c r="BB62">
        <f t="shared" si="0"/>
        <v>1086.6570131309456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512.33513252464263</v>
      </c>
      <c r="L63">
        <v>9.4752876633820797</v>
      </c>
      <c r="M63">
        <v>63.769664187514081</v>
      </c>
      <c r="N63">
        <v>51.882515579741941</v>
      </c>
      <c r="O63">
        <v>73.282949377567277</v>
      </c>
      <c r="P63">
        <v>24.820975398332372</v>
      </c>
      <c r="Q63">
        <v>9.0288835098335873</v>
      </c>
      <c r="R63">
        <v>18.614332420537895</v>
      </c>
      <c r="S63">
        <v>11.592979096267191</v>
      </c>
      <c r="T63">
        <v>0</v>
      </c>
      <c r="U63">
        <v>62.109532510389066</v>
      </c>
      <c r="V63">
        <v>6.259636363636365</v>
      </c>
      <c r="W63">
        <v>15.279768525469168</v>
      </c>
      <c r="X63">
        <v>64.786429238050232</v>
      </c>
      <c r="Y63">
        <v>0</v>
      </c>
      <c r="Z63">
        <v>5.7568579200000007</v>
      </c>
      <c r="AA63">
        <v>12.317364000000001</v>
      </c>
      <c r="AB63">
        <v>5.7374452800000002</v>
      </c>
      <c r="AC63">
        <v>8.5010146560000006</v>
      </c>
      <c r="AD63">
        <v>0</v>
      </c>
      <c r="AE63">
        <v>12.3968592</v>
      </c>
      <c r="AF63">
        <v>6.1515000000000004</v>
      </c>
      <c r="AG63">
        <v>12.28960416</v>
      </c>
      <c r="AH63">
        <v>30.819849840000003</v>
      </c>
      <c r="AI63">
        <v>0</v>
      </c>
      <c r="AJ63">
        <v>0</v>
      </c>
      <c r="AK63">
        <v>22.40748</v>
      </c>
      <c r="AL63">
        <v>26.006999999999994</v>
      </c>
      <c r="AM63">
        <v>2.3184297714285718</v>
      </c>
      <c r="AN63">
        <v>0</v>
      </c>
      <c r="AO63">
        <v>0</v>
      </c>
      <c r="AP63">
        <v>1.0127073600000001</v>
      </c>
      <c r="AQ63">
        <v>21.87867</v>
      </c>
      <c r="AR63">
        <v>21.819455999999999</v>
      </c>
      <c r="AS63">
        <v>13.884078240000001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39.879389691846882</v>
      </c>
      <c r="BB63">
        <f t="shared" si="0"/>
        <v>1086.6570131309456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512.33513252464263</v>
      </c>
      <c r="L64">
        <v>9.4752876633820797</v>
      </c>
      <c r="M64">
        <v>63.769664187514081</v>
      </c>
      <c r="N64">
        <v>51.882515579741941</v>
      </c>
      <c r="O64">
        <v>73.282949377567277</v>
      </c>
      <c r="P64">
        <v>24.820975398332372</v>
      </c>
      <c r="Q64">
        <v>9.0288835098335873</v>
      </c>
      <c r="R64">
        <v>18.614332420537895</v>
      </c>
      <c r="S64">
        <v>11.592979096267191</v>
      </c>
      <c r="T64">
        <v>0</v>
      </c>
      <c r="U64">
        <v>62.109532510389066</v>
      </c>
      <c r="V64">
        <v>6.259636363636365</v>
      </c>
      <c r="W64">
        <v>15.279768525469168</v>
      </c>
      <c r="X64">
        <v>64.786429238050232</v>
      </c>
      <c r="Y64">
        <v>0</v>
      </c>
      <c r="Z64">
        <v>2.8784289600000004</v>
      </c>
      <c r="AA64">
        <v>12.317364000000001</v>
      </c>
      <c r="AB64">
        <v>11.533435920000001</v>
      </c>
      <c r="AC64">
        <v>8.5010146560000006</v>
      </c>
      <c r="AD64">
        <v>0</v>
      </c>
      <c r="AE64">
        <v>12.3968592</v>
      </c>
      <c r="AF64">
        <v>6.1515000000000004</v>
      </c>
      <c r="AG64">
        <v>12.28960416</v>
      </c>
      <c r="AH64">
        <v>30.819849840000003</v>
      </c>
      <c r="AI64">
        <v>0</v>
      </c>
      <c r="AJ64">
        <v>0</v>
      </c>
      <c r="AK64">
        <v>22.40748</v>
      </c>
      <c r="AL64">
        <v>26.006999999999994</v>
      </c>
      <c r="AM64">
        <v>2.3184297714285718</v>
      </c>
      <c r="AN64">
        <v>0</v>
      </c>
      <c r="AO64">
        <v>0</v>
      </c>
      <c r="AP64">
        <v>1.0127073600000001</v>
      </c>
      <c r="AQ64">
        <v>21.87867</v>
      </c>
      <c r="AR64">
        <v>21.819455999999999</v>
      </c>
      <c r="AS64">
        <v>13.884078240000001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39.982671963846897</v>
      </c>
      <c r="BB64">
        <f t="shared" si="0"/>
        <v>1089.4712925389456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512.33513252464263</v>
      </c>
      <c r="L65">
        <v>9.4752876633820797</v>
      </c>
      <c r="M65">
        <v>63.769664187514081</v>
      </c>
      <c r="N65">
        <v>51.882515579741941</v>
      </c>
      <c r="O65">
        <v>73.282949377567277</v>
      </c>
      <c r="P65">
        <v>24.820975398332372</v>
      </c>
      <c r="Q65">
        <v>9.0288835098335873</v>
      </c>
      <c r="R65">
        <v>18.614332420537895</v>
      </c>
      <c r="S65">
        <v>11.592979096267191</v>
      </c>
      <c r="T65">
        <v>0</v>
      </c>
      <c r="U65">
        <v>62.109532510389066</v>
      </c>
      <c r="V65">
        <v>6.259636363636365</v>
      </c>
      <c r="W65">
        <v>15.279768525469168</v>
      </c>
      <c r="X65">
        <v>64.786429238050232</v>
      </c>
      <c r="Y65">
        <v>0</v>
      </c>
      <c r="Z65">
        <v>2.8784289600000004</v>
      </c>
      <c r="AA65">
        <v>12.317364000000001</v>
      </c>
      <c r="AB65">
        <v>11.533435920000001</v>
      </c>
      <c r="AC65">
        <v>8.5010146560000006</v>
      </c>
      <c r="AD65">
        <v>0</v>
      </c>
      <c r="AE65">
        <v>12.3968592</v>
      </c>
      <c r="AF65">
        <v>6.1515000000000004</v>
      </c>
      <c r="AG65">
        <v>12.28960416</v>
      </c>
      <c r="AH65">
        <v>29.780043840000001</v>
      </c>
      <c r="AI65">
        <v>0</v>
      </c>
      <c r="AJ65">
        <v>0</v>
      </c>
      <c r="AK65">
        <v>22.40748</v>
      </c>
      <c r="AL65">
        <v>15.604200000000001</v>
      </c>
      <c r="AM65">
        <v>2.3184297714285718</v>
      </c>
      <c r="AN65">
        <v>0</v>
      </c>
      <c r="AO65">
        <v>0</v>
      </c>
      <c r="AP65">
        <v>1.0127073600000001</v>
      </c>
      <c r="AQ65">
        <v>21.87867</v>
      </c>
      <c r="AR65">
        <v>21.819455999999999</v>
      </c>
      <c r="AS65">
        <v>13.588672320000001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39.567145841430388</v>
      </c>
      <c r="BB65">
        <f t="shared" si="0"/>
        <v>1078.148806741362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512.33513252464263</v>
      </c>
      <c r="L66">
        <v>9.4752876633820797</v>
      </c>
      <c r="M66">
        <v>63.769664187514081</v>
      </c>
      <c r="N66">
        <v>51.882515579741941</v>
      </c>
      <c r="O66">
        <v>73.282949377567277</v>
      </c>
      <c r="P66">
        <v>24.820975398332372</v>
      </c>
      <c r="Q66">
        <v>9.0288835098335873</v>
      </c>
      <c r="R66">
        <v>18.614332420537895</v>
      </c>
      <c r="S66">
        <v>11.592979096267191</v>
      </c>
      <c r="T66">
        <v>0</v>
      </c>
      <c r="U66">
        <v>62.109532510389066</v>
      </c>
      <c r="V66">
        <v>6.259636363636365</v>
      </c>
      <c r="W66">
        <v>15.279768525469168</v>
      </c>
      <c r="X66">
        <v>64.786429238050232</v>
      </c>
      <c r="Y66">
        <v>0</v>
      </c>
      <c r="Z66">
        <v>2.8784289600000004</v>
      </c>
      <c r="AA66">
        <v>12.317364000000001</v>
      </c>
      <c r="AB66">
        <v>11.533435920000001</v>
      </c>
      <c r="AC66">
        <v>8.5010146560000006</v>
      </c>
      <c r="AD66">
        <v>0</v>
      </c>
      <c r="AE66">
        <v>12.3968592</v>
      </c>
      <c r="AF66">
        <v>6.1515000000000004</v>
      </c>
      <c r="AG66">
        <v>12.28960416</v>
      </c>
      <c r="AH66">
        <v>20.421789840000002</v>
      </c>
      <c r="AI66">
        <v>0</v>
      </c>
      <c r="AJ66">
        <v>0</v>
      </c>
      <c r="AK66">
        <v>22.40748</v>
      </c>
      <c r="AL66">
        <v>15.604200000000001</v>
      </c>
      <c r="AM66">
        <v>2.3184297714285718</v>
      </c>
      <c r="AN66">
        <v>0</v>
      </c>
      <c r="AO66">
        <v>0</v>
      </c>
      <c r="AP66">
        <v>1.0127073600000001</v>
      </c>
      <c r="AQ66">
        <v>21.87867</v>
      </c>
      <c r="AR66">
        <v>21.819455999999999</v>
      </c>
      <c r="AS66">
        <v>13.588672320000001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39.235863869430389</v>
      </c>
      <c r="BB66">
        <f t="shared" si="0"/>
        <v>1069.1218347133622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512.33513252464263</v>
      </c>
      <c r="L67">
        <v>9.4752876633820797</v>
      </c>
      <c r="M67">
        <v>63.769664187514081</v>
      </c>
      <c r="N67">
        <v>51.882515579741941</v>
      </c>
      <c r="O67">
        <v>73.282949377567277</v>
      </c>
      <c r="P67">
        <v>24.820975398332372</v>
      </c>
      <c r="Q67">
        <v>9.0288835098335873</v>
      </c>
      <c r="R67">
        <v>18.614332420537895</v>
      </c>
      <c r="S67">
        <v>11.592979096267191</v>
      </c>
      <c r="T67">
        <v>0</v>
      </c>
      <c r="U67">
        <v>62.109532510389066</v>
      </c>
      <c r="V67">
        <v>6.259636363636365</v>
      </c>
      <c r="W67">
        <v>15.279768525469168</v>
      </c>
      <c r="X67">
        <v>64.786429238050232</v>
      </c>
      <c r="Y67">
        <v>0</v>
      </c>
      <c r="Z67">
        <v>2.8784289600000004</v>
      </c>
      <c r="AA67">
        <v>11.102976000000002</v>
      </c>
      <c r="AB67">
        <v>5.7374452800000002</v>
      </c>
      <c r="AC67">
        <v>8.5010146560000006</v>
      </c>
      <c r="AD67">
        <v>0</v>
      </c>
      <c r="AE67">
        <v>18.595288800000002</v>
      </c>
      <c r="AF67">
        <v>6.1515000000000004</v>
      </c>
      <c r="AG67">
        <v>12.28960416</v>
      </c>
      <c r="AH67">
        <v>19.964275200000007</v>
      </c>
      <c r="AI67">
        <v>0</v>
      </c>
      <c r="AJ67">
        <v>0</v>
      </c>
      <c r="AK67">
        <v>22.40748</v>
      </c>
      <c r="AL67">
        <v>15.604200000000001</v>
      </c>
      <c r="AM67">
        <v>2.3184297714285718</v>
      </c>
      <c r="AN67">
        <v>0</v>
      </c>
      <c r="AO67">
        <v>0</v>
      </c>
      <c r="AP67">
        <v>1.0127073600000001</v>
      </c>
      <c r="AQ67">
        <v>21.87867</v>
      </c>
      <c r="AR67">
        <v>21.819455999999999</v>
      </c>
      <c r="AS67">
        <v>13.884078240000001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39.20138183823039</v>
      </c>
      <c r="BB67">
        <f t="shared" si="0"/>
        <v>1068.1822589845622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512.33513252464263</v>
      </c>
      <c r="L68">
        <v>9.4752876633820797</v>
      </c>
      <c r="M68">
        <v>63.769664187514081</v>
      </c>
      <c r="N68">
        <v>51.882515579741941</v>
      </c>
      <c r="O68">
        <v>73.282949377567277</v>
      </c>
      <c r="P68">
        <v>24.820975398332372</v>
      </c>
      <c r="Q68">
        <v>9.0288835098335873</v>
      </c>
      <c r="R68">
        <v>18.614332420537895</v>
      </c>
      <c r="S68">
        <v>11.592979096267191</v>
      </c>
      <c r="T68">
        <v>0</v>
      </c>
      <c r="U68">
        <v>62.109532510389066</v>
      </c>
      <c r="V68">
        <v>6.259636363636365</v>
      </c>
      <c r="W68">
        <v>15.279768525469168</v>
      </c>
      <c r="X68">
        <v>64.786429238050232</v>
      </c>
      <c r="Y68">
        <v>0</v>
      </c>
      <c r="Z68">
        <v>2.8784289600000004</v>
      </c>
      <c r="AA68">
        <v>11.102976000000002</v>
      </c>
      <c r="AB68">
        <v>5.7374452800000002</v>
      </c>
      <c r="AC68">
        <v>4.2505073280000003</v>
      </c>
      <c r="AD68">
        <v>0</v>
      </c>
      <c r="AE68">
        <v>18.595288800000002</v>
      </c>
      <c r="AF68">
        <v>6.1515000000000004</v>
      </c>
      <c r="AG68">
        <v>12.28960416</v>
      </c>
      <c r="AH68">
        <v>20.421789840000002</v>
      </c>
      <c r="AI68">
        <v>0</v>
      </c>
      <c r="AJ68">
        <v>0</v>
      </c>
      <c r="AK68">
        <v>22.40748</v>
      </c>
      <c r="AL68">
        <v>15.604200000000001</v>
      </c>
      <c r="AM68">
        <v>2.3184297714285718</v>
      </c>
      <c r="AN68">
        <v>0</v>
      </c>
      <c r="AO68">
        <v>0</v>
      </c>
      <c r="AP68">
        <v>1.0127073600000001</v>
      </c>
      <c r="AQ68">
        <v>21.87867</v>
      </c>
      <c r="AR68">
        <v>21.819455999999999</v>
      </c>
      <c r="AS68">
        <v>13.884078240000001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39.067110492630391</v>
      </c>
      <c r="BB68">
        <f t="shared" ref="BB68:BB99" si="1">SUM(B68:AZ68)-BA68</f>
        <v>1064.523537642162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512.33513252464263</v>
      </c>
      <c r="L69">
        <v>9.4752876633820797</v>
      </c>
      <c r="M69">
        <v>63.769664187514081</v>
      </c>
      <c r="N69">
        <v>51.882515579741941</v>
      </c>
      <c r="O69">
        <v>73.282949377567277</v>
      </c>
      <c r="P69">
        <v>24.820975398332372</v>
      </c>
      <c r="Q69">
        <v>9.0288835098335873</v>
      </c>
      <c r="R69">
        <v>18.614332420537895</v>
      </c>
      <c r="S69">
        <v>11.592979096267191</v>
      </c>
      <c r="T69">
        <v>0</v>
      </c>
      <c r="U69">
        <v>62.109532510389066</v>
      </c>
      <c r="V69">
        <v>6.259636363636365</v>
      </c>
      <c r="W69">
        <v>15.279768525469168</v>
      </c>
      <c r="X69">
        <v>64.786429238050232</v>
      </c>
      <c r="Y69">
        <v>0</v>
      </c>
      <c r="Z69">
        <v>2.8784289600000004</v>
      </c>
      <c r="AA69">
        <v>11.102976000000002</v>
      </c>
      <c r="AB69">
        <v>5.7374452800000002</v>
      </c>
      <c r="AC69">
        <v>4.2505073280000003</v>
      </c>
      <c r="AD69">
        <v>0</v>
      </c>
      <c r="AE69">
        <v>18.595288800000002</v>
      </c>
      <c r="AF69">
        <v>6.1515000000000004</v>
      </c>
      <c r="AG69">
        <v>12.28960416</v>
      </c>
      <c r="AH69">
        <v>20.421789840000002</v>
      </c>
      <c r="AI69">
        <v>0</v>
      </c>
      <c r="AJ69">
        <v>0</v>
      </c>
      <c r="AK69">
        <v>22.40748</v>
      </c>
      <c r="AL69">
        <v>15.604200000000001</v>
      </c>
      <c r="AM69">
        <v>2.3184297714285718</v>
      </c>
      <c r="AN69">
        <v>0</v>
      </c>
      <c r="AO69">
        <v>0</v>
      </c>
      <c r="AP69">
        <v>3.43195272</v>
      </c>
      <c r="AQ69">
        <v>21.87867</v>
      </c>
      <c r="AR69">
        <v>21.819455999999999</v>
      </c>
      <c r="AS69">
        <v>13.884078240000001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39.152751857430388</v>
      </c>
      <c r="BB69">
        <f t="shared" si="1"/>
        <v>1066.8571416373622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512.33513252464263</v>
      </c>
      <c r="L70">
        <v>9.4752876633820797</v>
      </c>
      <c r="M70">
        <v>63.769664187514081</v>
      </c>
      <c r="N70">
        <v>51.882515579741941</v>
      </c>
      <c r="O70">
        <v>73.282949377567277</v>
      </c>
      <c r="P70">
        <v>24.820975398332372</v>
      </c>
      <c r="Q70">
        <v>9.0288835098335873</v>
      </c>
      <c r="R70">
        <v>18.614332420537895</v>
      </c>
      <c r="S70">
        <v>11.592979096267191</v>
      </c>
      <c r="T70">
        <v>0</v>
      </c>
      <c r="U70">
        <v>62.109532510389066</v>
      </c>
      <c r="V70">
        <v>6.259636363636365</v>
      </c>
      <c r="W70">
        <v>15.279768525469168</v>
      </c>
      <c r="X70">
        <v>64.786429238050232</v>
      </c>
      <c r="Y70">
        <v>0</v>
      </c>
      <c r="Z70">
        <v>2.8784289600000004</v>
      </c>
      <c r="AA70">
        <v>5.5514880000000009</v>
      </c>
      <c r="AB70">
        <v>5.7374452800000002</v>
      </c>
      <c r="AC70">
        <v>4.2505073280000003</v>
      </c>
      <c r="AD70">
        <v>0</v>
      </c>
      <c r="AE70">
        <v>18.595288800000002</v>
      </c>
      <c r="AF70">
        <v>6.1515000000000004</v>
      </c>
      <c r="AG70">
        <v>12.28960416</v>
      </c>
      <c r="AH70">
        <v>20.421789840000002</v>
      </c>
      <c r="AI70">
        <v>0</v>
      </c>
      <c r="AJ70">
        <v>0</v>
      </c>
      <c r="AK70">
        <v>22.40748</v>
      </c>
      <c r="AL70">
        <v>15.604200000000001</v>
      </c>
      <c r="AM70">
        <v>2.3184297714285718</v>
      </c>
      <c r="AN70">
        <v>0</v>
      </c>
      <c r="AO70">
        <v>0</v>
      </c>
      <c r="AP70">
        <v>3.43195272</v>
      </c>
      <c r="AQ70">
        <v>21.87867</v>
      </c>
      <c r="AR70">
        <v>21.819455999999999</v>
      </c>
      <c r="AS70">
        <v>13.884078240000001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38.956229182230388</v>
      </c>
      <c r="BB70">
        <f t="shared" si="1"/>
        <v>1061.5021763125621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512.33513252464263</v>
      </c>
      <c r="L71">
        <v>9.4752876633820797</v>
      </c>
      <c r="M71">
        <v>61.693535235876531</v>
      </c>
      <c r="N71">
        <v>51.882515579741941</v>
      </c>
      <c r="O71">
        <v>73.282949377567277</v>
      </c>
      <c r="P71">
        <v>24.820975398332372</v>
      </c>
      <c r="Q71">
        <v>9.0288835098335873</v>
      </c>
      <c r="R71">
        <v>18.614332420537895</v>
      </c>
      <c r="S71">
        <v>11.592979096267191</v>
      </c>
      <c r="T71">
        <v>0</v>
      </c>
      <c r="U71">
        <v>62.109532510389066</v>
      </c>
      <c r="V71">
        <v>6.259636363636365</v>
      </c>
      <c r="W71">
        <v>15.279768525469168</v>
      </c>
      <c r="X71">
        <v>64.786429238050232</v>
      </c>
      <c r="Y71">
        <v>0</v>
      </c>
      <c r="Z71">
        <v>2.8784289600000004</v>
      </c>
      <c r="AA71">
        <v>5.5514880000000009</v>
      </c>
      <c r="AB71">
        <v>5.7374452800000002</v>
      </c>
      <c r="AC71">
        <v>4.2505073280000003</v>
      </c>
      <c r="AD71">
        <v>0</v>
      </c>
      <c r="AE71">
        <v>18.595288800000002</v>
      </c>
      <c r="AF71">
        <v>6.1515000000000004</v>
      </c>
      <c r="AG71">
        <v>12.28960416</v>
      </c>
      <c r="AH71">
        <v>20.421789840000002</v>
      </c>
      <c r="AI71">
        <v>0</v>
      </c>
      <c r="AJ71">
        <v>0</v>
      </c>
      <c r="AK71">
        <v>22.40748</v>
      </c>
      <c r="AL71">
        <v>15.604200000000001</v>
      </c>
      <c r="AM71">
        <v>3.1614951428571429</v>
      </c>
      <c r="AN71">
        <v>0</v>
      </c>
      <c r="AO71">
        <v>0</v>
      </c>
      <c r="AP71">
        <v>3.43195272</v>
      </c>
      <c r="AQ71">
        <v>21.87867</v>
      </c>
      <c r="AR71">
        <v>21.819455999999999</v>
      </c>
      <c r="AS71">
        <v>13.884078240000001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38.912578727977333</v>
      </c>
      <c r="BB71">
        <f t="shared" si="1"/>
        <v>1060.3127631866064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512.33513252464263</v>
      </c>
      <c r="L72">
        <v>9.4752876633820797</v>
      </c>
      <c r="M72">
        <v>61.693535235876531</v>
      </c>
      <c r="N72">
        <v>51.882515579741941</v>
      </c>
      <c r="O72">
        <v>73.282949377567277</v>
      </c>
      <c r="P72">
        <v>24.820975398332372</v>
      </c>
      <c r="Q72">
        <v>9.0288835098335873</v>
      </c>
      <c r="R72">
        <v>18.614332420537895</v>
      </c>
      <c r="S72">
        <v>11.592979096267191</v>
      </c>
      <c r="T72">
        <v>0</v>
      </c>
      <c r="U72">
        <v>62.109532510389066</v>
      </c>
      <c r="V72">
        <v>6.259636363636365</v>
      </c>
      <c r="W72">
        <v>15.279768525469168</v>
      </c>
      <c r="X72">
        <v>64.786429238050232</v>
      </c>
      <c r="Y72">
        <v>0</v>
      </c>
      <c r="Z72">
        <v>2.8784289600000004</v>
      </c>
      <c r="AA72">
        <v>5.5514880000000009</v>
      </c>
      <c r="AB72">
        <v>5.7374452800000002</v>
      </c>
      <c r="AC72">
        <v>4.2505073280000003</v>
      </c>
      <c r="AD72">
        <v>4.003264080000001</v>
      </c>
      <c r="AE72">
        <v>18.595288800000002</v>
      </c>
      <c r="AF72">
        <v>6.1515000000000004</v>
      </c>
      <c r="AG72">
        <v>12.28960416</v>
      </c>
      <c r="AH72">
        <v>20.421789840000002</v>
      </c>
      <c r="AI72">
        <v>0</v>
      </c>
      <c r="AJ72">
        <v>0</v>
      </c>
      <c r="AK72">
        <v>22.40748</v>
      </c>
      <c r="AL72">
        <v>15.604200000000001</v>
      </c>
      <c r="AM72">
        <v>4.6368595428571426</v>
      </c>
      <c r="AN72">
        <v>0</v>
      </c>
      <c r="AO72">
        <v>0</v>
      </c>
      <c r="AP72">
        <v>1.0127073600000001</v>
      </c>
      <c r="AQ72">
        <v>21.87867</v>
      </c>
      <c r="AR72">
        <v>21.819455999999999</v>
      </c>
      <c r="AS72">
        <v>13.884078240000001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39.020880932593215</v>
      </c>
      <c r="BB72">
        <f t="shared" si="1"/>
        <v>1063.2638441019903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512.33513252464263</v>
      </c>
      <c r="L73">
        <v>9.4752876633820797</v>
      </c>
      <c r="M73">
        <v>61.693535235876531</v>
      </c>
      <c r="N73">
        <v>51.882515579741941</v>
      </c>
      <c r="O73">
        <v>73.282949377567277</v>
      </c>
      <c r="P73">
        <v>24.820975398332372</v>
      </c>
      <c r="Q73">
        <v>9.0288835098335873</v>
      </c>
      <c r="R73">
        <v>18.614332420537895</v>
      </c>
      <c r="S73">
        <v>11.592979096267191</v>
      </c>
      <c r="T73">
        <v>0</v>
      </c>
      <c r="U73">
        <v>62.109532510389066</v>
      </c>
      <c r="V73">
        <v>6.259636363636365</v>
      </c>
      <c r="W73">
        <v>15.279768525469168</v>
      </c>
      <c r="X73">
        <v>64.786429238050232</v>
      </c>
      <c r="Y73">
        <v>0</v>
      </c>
      <c r="Z73">
        <v>2.8784289600000004</v>
      </c>
      <c r="AA73">
        <v>5.5514880000000009</v>
      </c>
      <c r="AB73">
        <v>5.7374452800000002</v>
      </c>
      <c r="AC73">
        <v>4.2505073280000003</v>
      </c>
      <c r="AD73">
        <v>4.003264080000001</v>
      </c>
      <c r="AE73">
        <v>18.595288800000002</v>
      </c>
      <c r="AF73">
        <v>6.1515000000000004</v>
      </c>
      <c r="AG73">
        <v>12.28960416</v>
      </c>
      <c r="AH73">
        <v>20.421789840000002</v>
      </c>
      <c r="AI73">
        <v>0</v>
      </c>
      <c r="AJ73">
        <v>0</v>
      </c>
      <c r="AK73">
        <v>22.40748</v>
      </c>
      <c r="AL73">
        <v>15.604200000000001</v>
      </c>
      <c r="AM73">
        <v>4.6368595428571426</v>
      </c>
      <c r="AN73">
        <v>0</v>
      </c>
      <c r="AO73">
        <v>0</v>
      </c>
      <c r="AP73">
        <v>1.0127073600000001</v>
      </c>
      <c r="AQ73">
        <v>21.87867</v>
      </c>
      <c r="AR73">
        <v>21.819455999999999</v>
      </c>
      <c r="AS73">
        <v>13.824997055999999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39.018789462193212</v>
      </c>
      <c r="BB73">
        <f t="shared" si="1"/>
        <v>1063.2068543883904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512.33513252464263</v>
      </c>
      <c r="L74">
        <v>9.4752876633820797</v>
      </c>
      <c r="M74">
        <v>61.693535235876531</v>
      </c>
      <c r="N74">
        <v>51.882515579741941</v>
      </c>
      <c r="O74">
        <v>73.282949377567277</v>
      </c>
      <c r="P74">
        <v>24.820975398332372</v>
      </c>
      <c r="Q74">
        <v>9.0288835098335873</v>
      </c>
      <c r="R74">
        <v>18.614332420537895</v>
      </c>
      <c r="S74">
        <v>11.592979096267191</v>
      </c>
      <c r="T74">
        <v>0</v>
      </c>
      <c r="U74">
        <v>62.109532510389066</v>
      </c>
      <c r="V74">
        <v>6.259636363636365</v>
      </c>
      <c r="W74">
        <v>15.279768525469168</v>
      </c>
      <c r="X74">
        <v>64.786429238050232</v>
      </c>
      <c r="Y74">
        <v>0</v>
      </c>
      <c r="Z74">
        <v>2.8784289600000004</v>
      </c>
      <c r="AA74">
        <v>5.5514880000000009</v>
      </c>
      <c r="AB74">
        <v>5.7374452800000002</v>
      </c>
      <c r="AC74">
        <v>4.2505073280000003</v>
      </c>
      <c r="AD74">
        <v>4.003264080000001</v>
      </c>
      <c r="AE74">
        <v>18.595288800000002</v>
      </c>
      <c r="AF74">
        <v>6.1515000000000004</v>
      </c>
      <c r="AG74">
        <v>12.28960416</v>
      </c>
      <c r="AH74">
        <v>20.421789840000002</v>
      </c>
      <c r="AI74">
        <v>0</v>
      </c>
      <c r="AJ74">
        <v>0</v>
      </c>
      <c r="AK74">
        <v>22.40748</v>
      </c>
      <c r="AL74">
        <v>15.604200000000001</v>
      </c>
      <c r="AM74">
        <v>4.6368595428571426</v>
      </c>
      <c r="AN74">
        <v>0</v>
      </c>
      <c r="AO74">
        <v>0</v>
      </c>
      <c r="AP74">
        <v>1.0127073600000001</v>
      </c>
      <c r="AQ74">
        <v>21.87867</v>
      </c>
      <c r="AR74">
        <v>21.819455999999999</v>
      </c>
      <c r="AS74">
        <v>13.824997055999999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39.018789462193212</v>
      </c>
      <c r="BB74">
        <f t="shared" si="1"/>
        <v>1063.2068543883904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512.33513252464263</v>
      </c>
      <c r="L75">
        <v>9.4752876633820797</v>
      </c>
      <c r="M75">
        <v>61.693535235876531</v>
      </c>
      <c r="N75">
        <v>51.882515579741941</v>
      </c>
      <c r="O75">
        <v>73.282949377567277</v>
      </c>
      <c r="P75">
        <v>24.820975398332372</v>
      </c>
      <c r="Q75">
        <v>9.0288835098335873</v>
      </c>
      <c r="R75">
        <v>18.614332420537895</v>
      </c>
      <c r="S75">
        <v>11.592979096267191</v>
      </c>
      <c r="T75">
        <v>0</v>
      </c>
      <c r="U75">
        <v>62.109532510389066</v>
      </c>
      <c r="V75">
        <v>6.259636363636365</v>
      </c>
      <c r="W75">
        <v>15.279768525469168</v>
      </c>
      <c r="X75">
        <v>64.786429238050232</v>
      </c>
      <c r="Y75">
        <v>0</v>
      </c>
      <c r="Z75">
        <v>2.8784289600000004</v>
      </c>
      <c r="AA75">
        <v>6.1413335999999994</v>
      </c>
      <c r="AB75">
        <v>5.7374452800000002</v>
      </c>
      <c r="AC75">
        <v>4.2505073280000003</v>
      </c>
      <c r="AD75">
        <v>4.003264080000001</v>
      </c>
      <c r="AE75">
        <v>21.712535395200003</v>
      </c>
      <c r="AF75">
        <v>6.1515000000000004</v>
      </c>
      <c r="AG75">
        <v>12.28960416</v>
      </c>
      <c r="AH75">
        <v>19.964275200000007</v>
      </c>
      <c r="AI75">
        <v>0</v>
      </c>
      <c r="AJ75">
        <v>0</v>
      </c>
      <c r="AK75">
        <v>22.40748</v>
      </c>
      <c r="AL75">
        <v>15.604200000000001</v>
      </c>
      <c r="AM75">
        <v>4.6368595428571426</v>
      </c>
      <c r="AN75">
        <v>0</v>
      </c>
      <c r="AO75">
        <v>0</v>
      </c>
      <c r="AP75">
        <v>1.0127073600000001</v>
      </c>
      <c r="AQ75">
        <v>21.87867</v>
      </c>
      <c r="AR75">
        <v>21.819455999999999</v>
      </c>
      <c r="AS75">
        <v>13.824997055999999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39.133823847793209</v>
      </c>
      <c r="BB75">
        <f t="shared" si="1"/>
        <v>1066.3413975579904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512.33513252464263</v>
      </c>
      <c r="L76">
        <v>9.4752876633820797</v>
      </c>
      <c r="M76">
        <v>61.693535235876531</v>
      </c>
      <c r="N76">
        <v>51.882515579741941</v>
      </c>
      <c r="O76">
        <v>73.282949377567277</v>
      </c>
      <c r="P76">
        <v>24.820975398332372</v>
      </c>
      <c r="Q76">
        <v>9.0288835098335873</v>
      </c>
      <c r="R76">
        <v>18.614332420537895</v>
      </c>
      <c r="S76">
        <v>11.592979096267191</v>
      </c>
      <c r="T76">
        <v>0</v>
      </c>
      <c r="U76">
        <v>62.109532510389066</v>
      </c>
      <c r="V76">
        <v>6.259636363636365</v>
      </c>
      <c r="W76">
        <v>15.279768525469168</v>
      </c>
      <c r="X76">
        <v>64.786429238050232</v>
      </c>
      <c r="Y76">
        <v>0</v>
      </c>
      <c r="Z76">
        <v>2.8784289600000004</v>
      </c>
      <c r="AA76">
        <v>11.102976000000002</v>
      </c>
      <c r="AB76">
        <v>17.352844704000002</v>
      </c>
      <c r="AC76">
        <v>8.5010146560000006</v>
      </c>
      <c r="AD76">
        <v>4.003264080000001</v>
      </c>
      <c r="AE76">
        <v>21.712535395200003</v>
      </c>
      <c r="AF76">
        <v>6.1515000000000004</v>
      </c>
      <c r="AG76">
        <v>12.28960416</v>
      </c>
      <c r="AH76">
        <v>30.819849840000003</v>
      </c>
      <c r="AI76">
        <v>0</v>
      </c>
      <c r="AJ76">
        <v>0</v>
      </c>
      <c r="AK76">
        <v>22.40748</v>
      </c>
      <c r="AL76">
        <v>15.604200000000001</v>
      </c>
      <c r="AM76">
        <v>4.6368595428571426</v>
      </c>
      <c r="AN76">
        <v>0</v>
      </c>
      <c r="AO76">
        <v>0</v>
      </c>
      <c r="AP76">
        <v>1.0127073600000001</v>
      </c>
      <c r="AQ76">
        <v>21.87867</v>
      </c>
      <c r="AR76">
        <v>21.819455999999999</v>
      </c>
      <c r="AS76">
        <v>13.824997055999999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40.255406691793198</v>
      </c>
      <c r="BB76">
        <f t="shared" si="1"/>
        <v>1096.9029385059903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512.33513252464263</v>
      </c>
      <c r="L77">
        <v>9.4752876633820797</v>
      </c>
      <c r="M77">
        <v>61.693535235876531</v>
      </c>
      <c r="N77">
        <v>51.882515579741941</v>
      </c>
      <c r="O77">
        <v>73.282949377567277</v>
      </c>
      <c r="P77">
        <v>24.820975398332372</v>
      </c>
      <c r="Q77">
        <v>9.0288835098335873</v>
      </c>
      <c r="R77">
        <v>18.614332420537895</v>
      </c>
      <c r="S77">
        <v>11.592979096267191</v>
      </c>
      <c r="T77">
        <v>0</v>
      </c>
      <c r="U77">
        <v>62.109532510389066</v>
      </c>
      <c r="V77">
        <v>6.259636363636365</v>
      </c>
      <c r="W77">
        <v>15.279768525469168</v>
      </c>
      <c r="X77">
        <v>64.786429238050232</v>
      </c>
      <c r="Y77">
        <v>0</v>
      </c>
      <c r="Z77">
        <v>2.8784289600000004</v>
      </c>
      <c r="AA77">
        <v>16.654464000000001</v>
      </c>
      <c r="AB77">
        <v>17.352844704000002</v>
      </c>
      <c r="AC77">
        <v>8.5010146560000006</v>
      </c>
      <c r="AD77">
        <v>6.962198400000001</v>
      </c>
      <c r="AE77">
        <v>21.712535395200003</v>
      </c>
      <c r="AF77">
        <v>6.1515000000000004</v>
      </c>
      <c r="AG77">
        <v>12.28960416</v>
      </c>
      <c r="AH77">
        <v>41.093133119999997</v>
      </c>
      <c r="AI77">
        <v>1.1182032</v>
      </c>
      <c r="AJ77">
        <v>0</v>
      </c>
      <c r="AK77">
        <v>22.40748</v>
      </c>
      <c r="AL77">
        <v>15.604200000000001</v>
      </c>
      <c r="AM77">
        <v>4.6368595428571426</v>
      </c>
      <c r="AN77">
        <v>0</v>
      </c>
      <c r="AO77">
        <v>0</v>
      </c>
      <c r="AP77">
        <v>1.0127073600000001</v>
      </c>
      <c r="AQ77">
        <v>21.87867</v>
      </c>
      <c r="AR77">
        <v>21.819455999999999</v>
      </c>
      <c r="AS77">
        <v>13.765915872000001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40.957842529393204</v>
      </c>
      <c r="BB77">
        <f t="shared" si="1"/>
        <v>1116.0433302843903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512.33513252464263</v>
      </c>
      <c r="L78">
        <v>9.4752876633820797</v>
      </c>
      <c r="M78">
        <v>61.693535235876531</v>
      </c>
      <c r="N78">
        <v>51.882515579741941</v>
      </c>
      <c r="O78">
        <v>73.282949377567277</v>
      </c>
      <c r="P78">
        <v>24.820975398332372</v>
      </c>
      <c r="Q78">
        <v>9.0288835098335873</v>
      </c>
      <c r="R78">
        <v>18.614332420537895</v>
      </c>
      <c r="S78">
        <v>11.592979096267191</v>
      </c>
      <c r="T78">
        <v>0</v>
      </c>
      <c r="U78">
        <v>62.109532510389066</v>
      </c>
      <c r="V78">
        <v>6.259636363636365</v>
      </c>
      <c r="W78">
        <v>15.279768525469168</v>
      </c>
      <c r="X78">
        <v>64.786429238050232</v>
      </c>
      <c r="Y78">
        <v>0</v>
      </c>
      <c r="Z78">
        <v>5.7568579200000007</v>
      </c>
      <c r="AA78">
        <v>16.654464000000001</v>
      </c>
      <c r="AB78">
        <v>17.352844704000002</v>
      </c>
      <c r="AC78">
        <v>12.7643852736</v>
      </c>
      <c r="AD78">
        <v>8.0065281600000002</v>
      </c>
      <c r="AE78">
        <v>21.712535395200003</v>
      </c>
      <c r="AF78">
        <v>12.303000000000001</v>
      </c>
      <c r="AG78">
        <v>12.28960416</v>
      </c>
      <c r="AH78">
        <v>51.366416399999999</v>
      </c>
      <c r="AI78">
        <v>3.3546095999999994</v>
      </c>
      <c r="AJ78">
        <v>0</v>
      </c>
      <c r="AK78">
        <v>22.40748</v>
      </c>
      <c r="AL78">
        <v>15.604200000000001</v>
      </c>
      <c r="AM78">
        <v>6.9552893142857153</v>
      </c>
      <c r="AN78">
        <v>0</v>
      </c>
      <c r="AO78">
        <v>0</v>
      </c>
      <c r="AP78">
        <v>1.0127073600000001</v>
      </c>
      <c r="AQ78">
        <v>21.87867</v>
      </c>
      <c r="AR78">
        <v>21.819455999999999</v>
      </c>
      <c r="AS78">
        <v>13.765915872000001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41.990309223914714</v>
      </c>
      <c r="BB78">
        <f t="shared" si="1"/>
        <v>1144.1766123788975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512.33513252464263</v>
      </c>
      <c r="L79">
        <v>9.4752876633820797</v>
      </c>
      <c r="M79">
        <v>61.693535235876531</v>
      </c>
      <c r="N79">
        <v>51.882515579741941</v>
      </c>
      <c r="O79">
        <v>73.282949377567277</v>
      </c>
      <c r="P79">
        <v>24.820975398332372</v>
      </c>
      <c r="Q79">
        <v>9.0288835098335873</v>
      </c>
      <c r="R79">
        <v>18.614332420537895</v>
      </c>
      <c r="S79">
        <v>11.592979096267191</v>
      </c>
      <c r="T79">
        <v>0</v>
      </c>
      <c r="U79">
        <v>62.109532510389066</v>
      </c>
      <c r="V79">
        <v>6.259636363636365</v>
      </c>
      <c r="W79">
        <v>15.279768525469168</v>
      </c>
      <c r="X79">
        <v>64.786429238050232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12.0376410336</v>
      </c>
      <c r="AE79">
        <v>21.712535395200003</v>
      </c>
      <c r="AF79">
        <v>20.504999999999999</v>
      </c>
      <c r="AG79">
        <v>12.28960416</v>
      </c>
      <c r="AH79">
        <v>61.639699680000021</v>
      </c>
      <c r="AI79">
        <v>14.536641600000001</v>
      </c>
      <c r="AJ79">
        <v>0</v>
      </c>
      <c r="AK79">
        <v>22.40748</v>
      </c>
      <c r="AL79">
        <v>26.006999999999994</v>
      </c>
      <c r="AM79">
        <v>6.9552893142857153</v>
      </c>
      <c r="AN79">
        <v>0</v>
      </c>
      <c r="AO79">
        <v>0</v>
      </c>
      <c r="AP79">
        <v>1.0127073600000001</v>
      </c>
      <c r="AQ79">
        <v>21.87867</v>
      </c>
      <c r="AR79">
        <v>21.819455999999999</v>
      </c>
      <c r="AS79">
        <v>13.765915872000001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43.71877257057222</v>
      </c>
      <c r="BB79">
        <f t="shared" si="1"/>
        <v>1191.2747788818399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512.33513252464263</v>
      </c>
      <c r="L80">
        <v>9.4752876633820797</v>
      </c>
      <c r="M80">
        <v>61.693535235876531</v>
      </c>
      <c r="N80">
        <v>51.882515579741941</v>
      </c>
      <c r="O80">
        <v>73.282949377567277</v>
      </c>
      <c r="P80">
        <v>24.820975398332372</v>
      </c>
      <c r="Q80">
        <v>9.0288835098335873</v>
      </c>
      <c r="R80">
        <v>18.614332420537895</v>
      </c>
      <c r="S80">
        <v>11.592979096267191</v>
      </c>
      <c r="T80">
        <v>0</v>
      </c>
      <c r="U80">
        <v>62.109532510389066</v>
      </c>
      <c r="V80">
        <v>6.259636363636365</v>
      </c>
      <c r="W80">
        <v>15.279768525469168</v>
      </c>
      <c r="X80">
        <v>64.786429238050232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12.0376410336</v>
      </c>
      <c r="AE80">
        <v>21.712535395200003</v>
      </c>
      <c r="AF80">
        <v>20.504999999999999</v>
      </c>
      <c r="AG80">
        <v>12.28960416</v>
      </c>
      <c r="AH80">
        <v>61.639699680000021</v>
      </c>
      <c r="AI80">
        <v>14.536641600000001</v>
      </c>
      <c r="AJ80">
        <v>0</v>
      </c>
      <c r="AK80">
        <v>22.40748</v>
      </c>
      <c r="AL80">
        <v>34.675999999999995</v>
      </c>
      <c r="AM80">
        <v>6.9552893142857153</v>
      </c>
      <c r="AN80">
        <v>0</v>
      </c>
      <c r="AO80">
        <v>0</v>
      </c>
      <c r="AP80">
        <v>1.0127073600000001</v>
      </c>
      <c r="AQ80">
        <v>21.87867</v>
      </c>
      <c r="AR80">
        <v>21.819455999999999</v>
      </c>
      <c r="AS80">
        <v>13.765915872000001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44.025655170572222</v>
      </c>
      <c r="BB80">
        <f t="shared" si="1"/>
        <v>1199.6368962818397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512.33513252464263</v>
      </c>
      <c r="L81">
        <v>9.4752876633820797</v>
      </c>
      <c r="M81">
        <v>61.693535235876531</v>
      </c>
      <c r="N81">
        <v>51.882515579741941</v>
      </c>
      <c r="O81">
        <v>73.282949377567277</v>
      </c>
      <c r="P81">
        <v>24.820975398332372</v>
      </c>
      <c r="Q81">
        <v>9.0288835098335873</v>
      </c>
      <c r="R81">
        <v>18.614332420537895</v>
      </c>
      <c r="S81">
        <v>11.592979096267191</v>
      </c>
      <c r="T81">
        <v>0</v>
      </c>
      <c r="U81">
        <v>62.109532510389066</v>
      </c>
      <c r="V81">
        <v>6.259636363636365</v>
      </c>
      <c r="W81">
        <v>15.279768525469168</v>
      </c>
      <c r="X81">
        <v>64.786429238050232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12.0376410336</v>
      </c>
      <c r="AE81">
        <v>21.712535395200003</v>
      </c>
      <c r="AF81">
        <v>20.504999999999999</v>
      </c>
      <c r="AG81">
        <v>12.28960416</v>
      </c>
      <c r="AH81">
        <v>61.639699680000021</v>
      </c>
      <c r="AI81">
        <v>21.804962400000001</v>
      </c>
      <c r="AJ81">
        <v>0</v>
      </c>
      <c r="AK81">
        <v>22.40748</v>
      </c>
      <c r="AL81">
        <v>34.675999999999995</v>
      </c>
      <c r="AM81">
        <v>6.9552893142857153</v>
      </c>
      <c r="AN81">
        <v>0</v>
      </c>
      <c r="AO81">
        <v>0</v>
      </c>
      <c r="AP81">
        <v>1.0127073600000001</v>
      </c>
      <c r="AQ81">
        <v>21.87867</v>
      </c>
      <c r="AR81">
        <v>21.819455999999999</v>
      </c>
      <c r="AS81">
        <v>13.765915872000001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44.282953902572217</v>
      </c>
      <c r="BB81">
        <f t="shared" si="1"/>
        <v>1206.6479183498398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512.33513252464263</v>
      </c>
      <c r="L82">
        <v>9.4752876633820797</v>
      </c>
      <c r="M82">
        <v>61.693535235876531</v>
      </c>
      <c r="N82">
        <v>51.882515579741941</v>
      </c>
      <c r="O82">
        <v>73.282949377567277</v>
      </c>
      <c r="P82">
        <v>24.820975398332372</v>
      </c>
      <c r="Q82">
        <v>9.0288835098335873</v>
      </c>
      <c r="R82">
        <v>18.614332420537895</v>
      </c>
      <c r="S82">
        <v>11.592979096267191</v>
      </c>
      <c r="T82">
        <v>0</v>
      </c>
      <c r="U82">
        <v>62.109532510389066</v>
      </c>
      <c r="V82">
        <v>6.259636363636365</v>
      </c>
      <c r="W82">
        <v>15.279768525469168</v>
      </c>
      <c r="X82">
        <v>64.786429238050232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12.0376410336</v>
      </c>
      <c r="AE82">
        <v>21.712535395200003</v>
      </c>
      <c r="AF82">
        <v>20.504999999999999</v>
      </c>
      <c r="AG82">
        <v>12.28960416</v>
      </c>
      <c r="AH82">
        <v>61.639699680000021</v>
      </c>
      <c r="AI82">
        <v>21.804962400000001</v>
      </c>
      <c r="AJ82">
        <v>0</v>
      </c>
      <c r="AK82">
        <v>22.40748</v>
      </c>
      <c r="AL82">
        <v>34.675999999999995</v>
      </c>
      <c r="AM82">
        <v>6.9552893142857153</v>
      </c>
      <c r="AN82">
        <v>0</v>
      </c>
      <c r="AO82">
        <v>0</v>
      </c>
      <c r="AP82">
        <v>1.0127073600000001</v>
      </c>
      <c r="AQ82">
        <v>21.87867</v>
      </c>
      <c r="AR82">
        <v>21.819455999999999</v>
      </c>
      <c r="AS82">
        <v>13.765915872000001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44.282953902572217</v>
      </c>
      <c r="BB82">
        <f t="shared" si="1"/>
        <v>1206.6479183498398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512.33513252464263</v>
      </c>
      <c r="L83">
        <v>9.4752876633820797</v>
      </c>
      <c r="M83">
        <v>63.769664187514081</v>
      </c>
      <c r="N83">
        <v>51.882515579741941</v>
      </c>
      <c r="O83">
        <v>73.282949377567277</v>
      </c>
      <c r="P83">
        <v>24.820975398332372</v>
      </c>
      <c r="Q83">
        <v>9.0288835098335873</v>
      </c>
      <c r="R83">
        <v>18.614332420537895</v>
      </c>
      <c r="S83">
        <v>11.592979096267191</v>
      </c>
      <c r="T83">
        <v>0</v>
      </c>
      <c r="U83">
        <v>62.109532510389066</v>
      </c>
      <c r="V83">
        <v>6.259636363636365</v>
      </c>
      <c r="W83">
        <v>15.279768525469168</v>
      </c>
      <c r="X83">
        <v>64.786429238050232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12.0376410336</v>
      </c>
      <c r="AE83">
        <v>21.712535395200003</v>
      </c>
      <c r="AF83">
        <v>20.504999999999999</v>
      </c>
      <c r="AG83">
        <v>12.28960416</v>
      </c>
      <c r="AH83">
        <v>61.639699680000021</v>
      </c>
      <c r="AI83">
        <v>21.804962400000001</v>
      </c>
      <c r="AJ83">
        <v>0</v>
      </c>
      <c r="AK83">
        <v>22.40748</v>
      </c>
      <c r="AL83">
        <v>34.675999999999995</v>
      </c>
      <c r="AM83">
        <v>6.9552893142857153</v>
      </c>
      <c r="AN83">
        <v>0</v>
      </c>
      <c r="AO83">
        <v>0</v>
      </c>
      <c r="AP83">
        <v>1.0127073600000001</v>
      </c>
      <c r="AQ83">
        <v>21.87867</v>
      </c>
      <c r="AR83">
        <v>21.819455999999999</v>
      </c>
      <c r="AS83">
        <v>13.765915872000001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44.356448867460188</v>
      </c>
      <c r="BB83">
        <f t="shared" si="1"/>
        <v>1208.6505523365895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512.33513252464263</v>
      </c>
      <c r="L84">
        <v>9.4752876633820797</v>
      </c>
      <c r="M84">
        <v>63.769664187514081</v>
      </c>
      <c r="N84">
        <v>51.882515579741941</v>
      </c>
      <c r="O84">
        <v>73.282949377567277</v>
      </c>
      <c r="P84">
        <v>24.820975398332372</v>
      </c>
      <c r="Q84">
        <v>9.0288835098335873</v>
      </c>
      <c r="R84">
        <v>18.614332420537895</v>
      </c>
      <c r="S84">
        <v>11.592979096267191</v>
      </c>
      <c r="T84">
        <v>0</v>
      </c>
      <c r="U84">
        <v>62.109532510389066</v>
      </c>
      <c r="V84">
        <v>6.259636363636365</v>
      </c>
      <c r="W84">
        <v>15.279768525469168</v>
      </c>
      <c r="X84">
        <v>64.786429238050232</v>
      </c>
      <c r="Y84">
        <v>0</v>
      </c>
      <c r="Z84">
        <v>8.6352868800000007</v>
      </c>
      <c r="AA84">
        <v>17.7647616</v>
      </c>
      <c r="AB84">
        <v>17.352844704000002</v>
      </c>
      <c r="AC84">
        <v>12.7643852736</v>
      </c>
      <c r="AD84">
        <v>12.0376410336</v>
      </c>
      <c r="AE84">
        <v>21.712535395200003</v>
      </c>
      <c r="AF84">
        <v>20.504999999999999</v>
      </c>
      <c r="AG84">
        <v>12.28960416</v>
      </c>
      <c r="AH84">
        <v>61.639699680000021</v>
      </c>
      <c r="AI84">
        <v>14.536641600000001</v>
      </c>
      <c r="AJ84">
        <v>0</v>
      </c>
      <c r="AK84">
        <v>22.40748</v>
      </c>
      <c r="AL84">
        <v>34.675999999999995</v>
      </c>
      <c r="AM84">
        <v>6.9552893142857153</v>
      </c>
      <c r="AN84">
        <v>0</v>
      </c>
      <c r="AO84">
        <v>0</v>
      </c>
      <c r="AP84">
        <v>1.0127073600000001</v>
      </c>
      <c r="AQ84">
        <v>21.87867</v>
      </c>
      <c r="AR84">
        <v>21.819455999999999</v>
      </c>
      <c r="AS84">
        <v>13.765915872000001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44.07271776186019</v>
      </c>
      <c r="BB84">
        <f t="shared" si="1"/>
        <v>1200.9192875061894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512.33513252464263</v>
      </c>
      <c r="L85">
        <v>9.475247109500657</v>
      </c>
      <c r="M85">
        <v>63.769664187514081</v>
      </c>
      <c r="N85">
        <v>51.882515579741941</v>
      </c>
      <c r="O85">
        <v>73.282949377567277</v>
      </c>
      <c r="P85">
        <v>24.820975398332372</v>
      </c>
      <c r="Q85">
        <v>9.0288835098335873</v>
      </c>
      <c r="R85">
        <v>18.614332420537895</v>
      </c>
      <c r="S85">
        <v>11.592979096267191</v>
      </c>
      <c r="T85">
        <v>0</v>
      </c>
      <c r="U85">
        <v>62.109532510389066</v>
      </c>
      <c r="V85">
        <v>6.259636363636365</v>
      </c>
      <c r="W85">
        <v>15.279768525469168</v>
      </c>
      <c r="X85">
        <v>64.786429238050232</v>
      </c>
      <c r="Y85">
        <v>0</v>
      </c>
      <c r="Z85">
        <v>8.6352868800000007</v>
      </c>
      <c r="AA85">
        <v>17.348400000000002</v>
      </c>
      <c r="AB85">
        <v>17.352844704000002</v>
      </c>
      <c r="AC85">
        <v>12.7643852736</v>
      </c>
      <c r="AD85">
        <v>12.0376410336</v>
      </c>
      <c r="AE85">
        <v>21.712535395200003</v>
      </c>
      <c r="AF85">
        <v>20.504999999999999</v>
      </c>
      <c r="AG85">
        <v>12.28960416</v>
      </c>
      <c r="AH85">
        <v>61.639699680000021</v>
      </c>
      <c r="AI85">
        <v>2.7955080000000003</v>
      </c>
      <c r="AJ85">
        <v>0</v>
      </c>
      <c r="AK85">
        <v>22.40748</v>
      </c>
      <c r="AL85">
        <v>34.675999999999995</v>
      </c>
      <c r="AM85">
        <v>6.9552893142857153</v>
      </c>
      <c r="AN85">
        <v>0</v>
      </c>
      <c r="AO85">
        <v>0</v>
      </c>
      <c r="AP85">
        <v>1.0127073600000001</v>
      </c>
      <c r="AQ85">
        <v>21.87867</v>
      </c>
      <c r="AR85">
        <v>21.819455999999999</v>
      </c>
      <c r="AS85">
        <v>13.706834687999999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43.640249717674344</v>
      </c>
      <c r="BB85">
        <f t="shared" si="1"/>
        <v>1189.1351386124936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512.33513252464263</v>
      </c>
      <c r="L86">
        <v>9.475247109500657</v>
      </c>
      <c r="M86">
        <v>63.769664187514081</v>
      </c>
      <c r="N86">
        <v>51.882515579741941</v>
      </c>
      <c r="O86">
        <v>73.282949377567277</v>
      </c>
      <c r="P86">
        <v>24.820975398332372</v>
      </c>
      <c r="Q86">
        <v>9.0288835098335873</v>
      </c>
      <c r="R86">
        <v>18.614332420537895</v>
      </c>
      <c r="S86">
        <v>11.592979096267191</v>
      </c>
      <c r="T86">
        <v>0</v>
      </c>
      <c r="U86">
        <v>62.109532510389066</v>
      </c>
      <c r="V86">
        <v>6.259636363636365</v>
      </c>
      <c r="W86">
        <v>15.279768525469168</v>
      </c>
      <c r="X86">
        <v>64.786429238050232</v>
      </c>
      <c r="Y86">
        <v>0</v>
      </c>
      <c r="Z86">
        <v>8.6352868800000007</v>
      </c>
      <c r="AA86">
        <v>16.654464000000001</v>
      </c>
      <c r="AB86">
        <v>17.352844704000002</v>
      </c>
      <c r="AC86">
        <v>12.7643852736</v>
      </c>
      <c r="AD86">
        <v>12.0376410336</v>
      </c>
      <c r="AE86">
        <v>21.712535395200003</v>
      </c>
      <c r="AF86">
        <v>20.504999999999999</v>
      </c>
      <c r="AG86">
        <v>12.28960416</v>
      </c>
      <c r="AH86">
        <v>61.639699680000021</v>
      </c>
      <c r="AI86">
        <v>1.1182032</v>
      </c>
      <c r="AJ86">
        <v>0</v>
      </c>
      <c r="AK86">
        <v>22.40748</v>
      </c>
      <c r="AL86">
        <v>26.006999999999994</v>
      </c>
      <c r="AM86">
        <v>6.9552893142857153</v>
      </c>
      <c r="AN86">
        <v>0</v>
      </c>
      <c r="AO86">
        <v>0</v>
      </c>
      <c r="AP86">
        <v>1.0127073600000001</v>
      </c>
      <c r="AQ86">
        <v>21.87867</v>
      </c>
      <c r="AR86">
        <v>21.819455999999999</v>
      </c>
      <c r="AS86">
        <v>13.706834687999999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43.249425017674341</v>
      </c>
      <c r="BB86">
        <f t="shared" si="1"/>
        <v>1178.4857225124938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512.33513252464263</v>
      </c>
      <c r="L87">
        <v>9.475247109500657</v>
      </c>
      <c r="M87">
        <v>63.769664187514081</v>
      </c>
      <c r="N87">
        <v>51.882515579741941</v>
      </c>
      <c r="O87">
        <v>73.282949377567277</v>
      </c>
      <c r="P87">
        <v>24.820975398332372</v>
      </c>
      <c r="Q87">
        <v>9.0288835098335873</v>
      </c>
      <c r="R87">
        <v>18.614332420537895</v>
      </c>
      <c r="S87">
        <v>11.592979096267191</v>
      </c>
      <c r="T87">
        <v>0</v>
      </c>
      <c r="U87">
        <v>62.109532510389066</v>
      </c>
      <c r="V87">
        <v>6.259636363636365</v>
      </c>
      <c r="W87">
        <v>15.279768525469168</v>
      </c>
      <c r="X87">
        <v>64.786429238050232</v>
      </c>
      <c r="Y87">
        <v>0</v>
      </c>
      <c r="Z87">
        <v>2.89872</v>
      </c>
      <c r="AA87">
        <v>12.317364000000001</v>
      </c>
      <c r="AB87">
        <v>11.533435920000001</v>
      </c>
      <c r="AC87">
        <v>8.5010146560000006</v>
      </c>
      <c r="AD87">
        <v>12.0376410336</v>
      </c>
      <c r="AE87">
        <v>21.712535395200003</v>
      </c>
      <c r="AF87">
        <v>12.986500000000001</v>
      </c>
      <c r="AG87">
        <v>12.28960416</v>
      </c>
      <c r="AH87">
        <v>51.366416399999999</v>
      </c>
      <c r="AI87">
        <v>0</v>
      </c>
      <c r="AJ87">
        <v>0</v>
      </c>
      <c r="AK87">
        <v>22.40748</v>
      </c>
      <c r="AL87">
        <v>26.006999999999994</v>
      </c>
      <c r="AM87">
        <v>6.9552893142857153</v>
      </c>
      <c r="AN87">
        <v>0</v>
      </c>
      <c r="AO87">
        <v>0</v>
      </c>
      <c r="AP87">
        <v>1.0127073600000001</v>
      </c>
      <c r="AQ87">
        <v>21.87867</v>
      </c>
      <c r="AR87">
        <v>21.819455999999999</v>
      </c>
      <c r="AS87">
        <v>13.706834687999999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41.866473952556262</v>
      </c>
      <c r="BB87">
        <f t="shared" si="1"/>
        <v>1140.802240816012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512.33513252464263</v>
      </c>
      <c r="L88">
        <v>9.475247109500657</v>
      </c>
      <c r="M88">
        <v>63.769664187514081</v>
      </c>
      <c r="N88">
        <v>51.882515579741941</v>
      </c>
      <c r="O88">
        <v>73.282949377567277</v>
      </c>
      <c r="P88">
        <v>24.820975398332372</v>
      </c>
      <c r="Q88">
        <v>9.0288835098335873</v>
      </c>
      <c r="R88">
        <v>18.614332420537895</v>
      </c>
      <c r="S88">
        <v>11.592979096267191</v>
      </c>
      <c r="T88">
        <v>0</v>
      </c>
      <c r="U88">
        <v>62.109532510389066</v>
      </c>
      <c r="V88">
        <v>6.259636363636365</v>
      </c>
      <c r="W88">
        <v>15.279768525469168</v>
      </c>
      <c r="X88">
        <v>64.786429238050232</v>
      </c>
      <c r="Y88">
        <v>0</v>
      </c>
      <c r="Z88">
        <v>2.89872</v>
      </c>
      <c r="AA88">
        <v>12.317364000000001</v>
      </c>
      <c r="AB88">
        <v>11.533435920000001</v>
      </c>
      <c r="AC88">
        <v>8.5010146560000006</v>
      </c>
      <c r="AD88">
        <v>12.0376410336</v>
      </c>
      <c r="AE88">
        <v>21.712535395200003</v>
      </c>
      <c r="AF88">
        <v>12.986500000000001</v>
      </c>
      <c r="AG88">
        <v>12.28960416</v>
      </c>
      <c r="AH88">
        <v>51.366416399999999</v>
      </c>
      <c r="AI88">
        <v>0</v>
      </c>
      <c r="AJ88">
        <v>0</v>
      </c>
      <c r="AK88">
        <v>22.40748</v>
      </c>
      <c r="AL88">
        <v>26.006999999999994</v>
      </c>
      <c r="AM88">
        <v>6.9552893142857153</v>
      </c>
      <c r="AN88">
        <v>0</v>
      </c>
      <c r="AO88">
        <v>0</v>
      </c>
      <c r="AP88">
        <v>1.0127073600000001</v>
      </c>
      <c r="AQ88">
        <v>21.87867</v>
      </c>
      <c r="AR88">
        <v>21.819455999999999</v>
      </c>
      <c r="AS88">
        <v>13.706834687999999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41.866473952556262</v>
      </c>
      <c r="BB88">
        <f t="shared" si="1"/>
        <v>1140.802240816012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512.33513252464263</v>
      </c>
      <c r="L89">
        <v>9.475247109500657</v>
      </c>
      <c r="M89">
        <v>63.769664187514081</v>
      </c>
      <c r="N89">
        <v>51.882515579741941</v>
      </c>
      <c r="O89">
        <v>73.282949377567277</v>
      </c>
      <c r="P89">
        <v>24.820975398332372</v>
      </c>
      <c r="Q89">
        <v>9.0288835098335873</v>
      </c>
      <c r="R89">
        <v>18.614332420537895</v>
      </c>
      <c r="S89">
        <v>11.592979096267191</v>
      </c>
      <c r="T89">
        <v>0</v>
      </c>
      <c r="U89">
        <v>62.109532510389066</v>
      </c>
      <c r="V89">
        <v>6.259636363636365</v>
      </c>
      <c r="W89">
        <v>15.279768525469168</v>
      </c>
      <c r="X89">
        <v>64.786429238050232</v>
      </c>
      <c r="Y89">
        <v>0</v>
      </c>
      <c r="Z89">
        <v>2.89872</v>
      </c>
      <c r="AA89">
        <v>12.317364000000001</v>
      </c>
      <c r="AB89">
        <v>11.533435920000001</v>
      </c>
      <c r="AC89">
        <v>8.5010146560000006</v>
      </c>
      <c r="AD89">
        <v>12.0376410336</v>
      </c>
      <c r="AE89">
        <v>21.712535395200003</v>
      </c>
      <c r="AF89">
        <v>12.986500000000001</v>
      </c>
      <c r="AG89">
        <v>12.28960416</v>
      </c>
      <c r="AH89">
        <v>51.366416399999999</v>
      </c>
      <c r="AI89">
        <v>0</v>
      </c>
      <c r="AJ89">
        <v>0</v>
      </c>
      <c r="AK89">
        <v>22.40748</v>
      </c>
      <c r="AL89">
        <v>26.006999999999994</v>
      </c>
      <c r="AM89">
        <v>6.9552893142857153</v>
      </c>
      <c r="AN89">
        <v>0</v>
      </c>
      <c r="AO89">
        <v>0</v>
      </c>
      <c r="AP89">
        <v>1.0127073600000001</v>
      </c>
      <c r="AQ89">
        <v>21.87867</v>
      </c>
      <c r="AR89">
        <v>21.819455999999999</v>
      </c>
      <c r="AS89">
        <v>13.588672320000001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41.862291011756263</v>
      </c>
      <c r="BB89">
        <f t="shared" si="1"/>
        <v>1140.6882613888122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512.33513252464263</v>
      </c>
      <c r="L90">
        <v>9.475247109500657</v>
      </c>
      <c r="M90">
        <v>63.769664187514081</v>
      </c>
      <c r="N90">
        <v>51.882515579741941</v>
      </c>
      <c r="O90">
        <v>73.282949377567277</v>
      </c>
      <c r="P90">
        <v>24.820975398332372</v>
      </c>
      <c r="Q90">
        <v>9.0288835098335873</v>
      </c>
      <c r="R90">
        <v>18.614332420537895</v>
      </c>
      <c r="S90">
        <v>11.592979096267191</v>
      </c>
      <c r="T90">
        <v>0</v>
      </c>
      <c r="U90">
        <v>62.109532510389066</v>
      </c>
      <c r="V90">
        <v>6.259636363636365</v>
      </c>
      <c r="W90">
        <v>15.279768525469168</v>
      </c>
      <c r="X90">
        <v>64.786429238050232</v>
      </c>
      <c r="Y90">
        <v>0</v>
      </c>
      <c r="Z90">
        <v>2.89872</v>
      </c>
      <c r="AA90">
        <v>12.317364000000001</v>
      </c>
      <c r="AB90">
        <v>11.533435920000001</v>
      </c>
      <c r="AC90">
        <v>8.5010146560000006</v>
      </c>
      <c r="AD90">
        <v>12.0376410336</v>
      </c>
      <c r="AE90">
        <v>21.712535395200003</v>
      </c>
      <c r="AF90">
        <v>12.986500000000001</v>
      </c>
      <c r="AG90">
        <v>12.28960416</v>
      </c>
      <c r="AH90">
        <v>51.366416399999999</v>
      </c>
      <c r="AI90">
        <v>0</v>
      </c>
      <c r="AJ90">
        <v>0</v>
      </c>
      <c r="AK90">
        <v>22.40748</v>
      </c>
      <c r="AL90">
        <v>26.006999999999994</v>
      </c>
      <c r="AM90">
        <v>6.9552893142857153</v>
      </c>
      <c r="AN90">
        <v>0</v>
      </c>
      <c r="AO90">
        <v>0</v>
      </c>
      <c r="AP90">
        <v>1.0127073600000001</v>
      </c>
      <c r="AQ90">
        <v>21.87867</v>
      </c>
      <c r="AR90">
        <v>21.819455999999999</v>
      </c>
      <c r="AS90">
        <v>13.588672320000001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41.862291011756263</v>
      </c>
      <c r="BB90">
        <f t="shared" si="1"/>
        <v>1140.6882613888122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512.33513252464263</v>
      </c>
      <c r="L91">
        <v>9.475247109500657</v>
      </c>
      <c r="M91">
        <v>63.769664187514081</v>
      </c>
      <c r="N91">
        <v>51.882515579741941</v>
      </c>
      <c r="O91">
        <v>73.282949377567277</v>
      </c>
      <c r="P91">
        <v>24.820975398332372</v>
      </c>
      <c r="Q91">
        <v>9.0288835098335873</v>
      </c>
      <c r="R91">
        <v>18.614332420537895</v>
      </c>
      <c r="S91">
        <v>11.592979096267191</v>
      </c>
      <c r="T91">
        <v>0</v>
      </c>
      <c r="U91">
        <v>62.109532510389066</v>
      </c>
      <c r="V91">
        <v>6.259636363636365</v>
      </c>
      <c r="W91">
        <v>15.279768525469168</v>
      </c>
      <c r="X91">
        <v>64.786429238050232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12.0376410336</v>
      </c>
      <c r="AE91">
        <v>21.712535395200003</v>
      </c>
      <c r="AF91">
        <v>20.504999999999999</v>
      </c>
      <c r="AG91">
        <v>12.28960416</v>
      </c>
      <c r="AH91">
        <v>61.639699680000021</v>
      </c>
      <c r="AI91">
        <v>0</v>
      </c>
      <c r="AJ91">
        <v>0</v>
      </c>
      <c r="AK91">
        <v>22.40748</v>
      </c>
      <c r="AL91">
        <v>26.006999999999994</v>
      </c>
      <c r="AM91">
        <v>6.9552893142857153</v>
      </c>
      <c r="AN91">
        <v>0</v>
      </c>
      <c r="AO91">
        <v>0</v>
      </c>
      <c r="AP91">
        <v>1.0127073600000001</v>
      </c>
      <c r="AQ91">
        <v>21.87867</v>
      </c>
      <c r="AR91">
        <v>21.819455999999999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43.286285756074349</v>
      </c>
      <c r="BB91">
        <f t="shared" si="1"/>
        <v>1179.4901272356938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512.33513252464263</v>
      </c>
      <c r="L92">
        <v>9.475247109500657</v>
      </c>
      <c r="M92">
        <v>63.769664187514081</v>
      </c>
      <c r="N92">
        <v>51.882515579741941</v>
      </c>
      <c r="O92">
        <v>73.282949377567277</v>
      </c>
      <c r="P92">
        <v>24.820975398332372</v>
      </c>
      <c r="Q92">
        <v>9.0288835098335873</v>
      </c>
      <c r="R92">
        <v>18.614332420537895</v>
      </c>
      <c r="S92">
        <v>11.592979096267191</v>
      </c>
      <c r="T92">
        <v>0</v>
      </c>
      <c r="U92">
        <v>62.109532510389066</v>
      </c>
      <c r="V92">
        <v>6.259636363636365</v>
      </c>
      <c r="W92">
        <v>15.279768525469168</v>
      </c>
      <c r="X92">
        <v>64.786429238050232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12.0376410336</v>
      </c>
      <c r="AE92">
        <v>21.712535395200003</v>
      </c>
      <c r="AF92">
        <v>20.504999999999999</v>
      </c>
      <c r="AG92">
        <v>12.28960416</v>
      </c>
      <c r="AH92">
        <v>61.639699680000021</v>
      </c>
      <c r="AI92">
        <v>0</v>
      </c>
      <c r="AJ92">
        <v>0</v>
      </c>
      <c r="AK92">
        <v>22.40748</v>
      </c>
      <c r="AL92">
        <v>26.006999999999994</v>
      </c>
      <c r="AM92">
        <v>6.9552893142857153</v>
      </c>
      <c r="AN92">
        <v>0</v>
      </c>
      <c r="AO92">
        <v>0</v>
      </c>
      <c r="AP92">
        <v>1.0127073600000001</v>
      </c>
      <c r="AQ92">
        <v>21.87867</v>
      </c>
      <c r="AR92">
        <v>21.819455999999999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43.286285756074349</v>
      </c>
      <c r="BB92">
        <f t="shared" si="1"/>
        <v>1179.4901272356938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512.33513252464263</v>
      </c>
      <c r="L93">
        <v>9.475247109500657</v>
      </c>
      <c r="M93">
        <v>63.769664187514081</v>
      </c>
      <c r="N93">
        <v>51.882515579741941</v>
      </c>
      <c r="O93">
        <v>73.282949377567277</v>
      </c>
      <c r="P93">
        <v>24.820975398332372</v>
      </c>
      <c r="Q93">
        <v>9.0288835098335873</v>
      </c>
      <c r="R93">
        <v>18.614332420537895</v>
      </c>
      <c r="S93">
        <v>11.592979096267191</v>
      </c>
      <c r="T93">
        <v>0</v>
      </c>
      <c r="U93">
        <v>62.109532510389066</v>
      </c>
      <c r="V93">
        <v>6.259636363636365</v>
      </c>
      <c r="W93">
        <v>15.279768525469168</v>
      </c>
      <c r="X93">
        <v>64.786429238050232</v>
      </c>
      <c r="Y93">
        <v>0</v>
      </c>
      <c r="Z93">
        <v>5.7974399999999999</v>
      </c>
      <c r="AA93">
        <v>18.511436736</v>
      </c>
      <c r="AB93">
        <v>17.352844704000002</v>
      </c>
      <c r="AC93">
        <v>12.7643852736</v>
      </c>
      <c r="AD93">
        <v>12.0376410336</v>
      </c>
      <c r="AE93">
        <v>21.712535395200003</v>
      </c>
      <c r="AF93">
        <v>20.504999999999999</v>
      </c>
      <c r="AG93">
        <v>12.28960416</v>
      </c>
      <c r="AH93">
        <v>61.639699680000021</v>
      </c>
      <c r="AI93">
        <v>0</v>
      </c>
      <c r="AJ93">
        <v>0</v>
      </c>
      <c r="AK93">
        <v>22.40748</v>
      </c>
      <c r="AL93">
        <v>26.006999999999994</v>
      </c>
      <c r="AM93">
        <v>6.9552893142857153</v>
      </c>
      <c r="AN93">
        <v>0</v>
      </c>
      <c r="AO93">
        <v>0</v>
      </c>
      <c r="AP93">
        <v>1.0127073600000001</v>
      </c>
      <c r="AQ93">
        <v>21.87867</v>
      </c>
      <c r="AR93">
        <v>21.819455999999999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43.185825783274339</v>
      </c>
      <c r="BB93">
        <f t="shared" si="1"/>
        <v>1176.7527403284939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512.33513252464263</v>
      </c>
      <c r="L94">
        <v>9.475247109500657</v>
      </c>
      <c r="M94">
        <v>63.769664187514081</v>
      </c>
      <c r="N94">
        <v>51.882515579741941</v>
      </c>
      <c r="O94">
        <v>73.282949377567277</v>
      </c>
      <c r="P94">
        <v>24.820975398332372</v>
      </c>
      <c r="Q94">
        <v>9.0288835098335873</v>
      </c>
      <c r="R94">
        <v>18.614332420537895</v>
      </c>
      <c r="S94">
        <v>11.592979096267191</v>
      </c>
      <c r="T94">
        <v>0</v>
      </c>
      <c r="U94">
        <v>62.109532510389066</v>
      </c>
      <c r="V94">
        <v>6.259636363636365</v>
      </c>
      <c r="W94">
        <v>15.279768525469168</v>
      </c>
      <c r="X94">
        <v>64.786429238050232</v>
      </c>
      <c r="Y94">
        <v>0</v>
      </c>
      <c r="Z94">
        <v>5.7974399999999999</v>
      </c>
      <c r="AA94">
        <v>18.511436736</v>
      </c>
      <c r="AB94">
        <v>17.352844704000002</v>
      </c>
      <c r="AC94">
        <v>12.7643852736</v>
      </c>
      <c r="AD94">
        <v>12.0376410336</v>
      </c>
      <c r="AE94">
        <v>21.712535395200003</v>
      </c>
      <c r="AF94">
        <v>20.504999999999999</v>
      </c>
      <c r="AG94">
        <v>12.28960416</v>
      </c>
      <c r="AH94">
        <v>61.639699680000021</v>
      </c>
      <c r="AI94">
        <v>0</v>
      </c>
      <c r="AJ94">
        <v>0</v>
      </c>
      <c r="AK94">
        <v>22.40748</v>
      </c>
      <c r="AL94">
        <v>26.006999999999994</v>
      </c>
      <c r="AM94">
        <v>6.9552893142857153</v>
      </c>
      <c r="AN94">
        <v>0</v>
      </c>
      <c r="AO94">
        <v>0</v>
      </c>
      <c r="AP94">
        <v>1.0127073600000001</v>
      </c>
      <c r="AQ94">
        <v>21.87867</v>
      </c>
      <c r="AR94">
        <v>21.819455999999999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43.185825783274339</v>
      </c>
      <c r="BB94">
        <f t="shared" si="1"/>
        <v>1176.7527403284939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512.33513252464263</v>
      </c>
      <c r="L95">
        <v>9.475247109500657</v>
      </c>
      <c r="M95">
        <v>63.769664187514081</v>
      </c>
      <c r="N95">
        <v>51.882515579741941</v>
      </c>
      <c r="O95">
        <v>73.282949377567277</v>
      </c>
      <c r="P95">
        <v>24.820975398332372</v>
      </c>
      <c r="Q95">
        <v>9.0288835098335873</v>
      </c>
      <c r="R95">
        <v>18.614332420537895</v>
      </c>
      <c r="S95">
        <v>11.592979096267191</v>
      </c>
      <c r="T95">
        <v>0</v>
      </c>
      <c r="U95">
        <v>62.109532510389066</v>
      </c>
      <c r="V95">
        <v>6.259636363636365</v>
      </c>
      <c r="W95">
        <v>15.279768525469168</v>
      </c>
      <c r="X95">
        <v>64.786429238050232</v>
      </c>
      <c r="Y95">
        <v>0</v>
      </c>
      <c r="Z95">
        <v>2.89872</v>
      </c>
      <c r="AA95">
        <v>12.317364000000001</v>
      </c>
      <c r="AB95">
        <v>11.533435920000001</v>
      </c>
      <c r="AC95">
        <v>8.5010146560000006</v>
      </c>
      <c r="AD95">
        <v>12.0376410336</v>
      </c>
      <c r="AE95">
        <v>12.3968592</v>
      </c>
      <c r="AF95">
        <v>6.2881999999999998</v>
      </c>
      <c r="AG95">
        <v>12.28960416</v>
      </c>
      <c r="AH95">
        <v>51.366416399999999</v>
      </c>
      <c r="AI95">
        <v>0</v>
      </c>
      <c r="AJ95">
        <v>0</v>
      </c>
      <c r="AK95">
        <v>22.40748</v>
      </c>
      <c r="AL95">
        <v>26.006999999999994</v>
      </c>
      <c r="AM95">
        <v>4.6485687841269847</v>
      </c>
      <c r="AN95">
        <v>0</v>
      </c>
      <c r="AO95">
        <v>0</v>
      </c>
      <c r="AP95">
        <v>1.0127073600000001</v>
      </c>
      <c r="AQ95">
        <v>21.87867</v>
      </c>
      <c r="AR95">
        <v>21.819455999999999</v>
      </c>
      <c r="AS95">
        <v>14.134582547999999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41.233062621278833</v>
      </c>
      <c r="BB95">
        <f t="shared" si="1"/>
        <v>1123.5427032819309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512.33513252464263</v>
      </c>
      <c r="L96">
        <v>9.475247109500657</v>
      </c>
      <c r="M96">
        <v>63.769664187514081</v>
      </c>
      <c r="N96">
        <v>51.882515579741941</v>
      </c>
      <c r="O96">
        <v>73.282949377567277</v>
      </c>
      <c r="P96">
        <v>24.820975398332372</v>
      </c>
      <c r="Q96">
        <v>9.0288835098335873</v>
      </c>
      <c r="R96">
        <v>18.614332420537895</v>
      </c>
      <c r="S96">
        <v>11.592979096267191</v>
      </c>
      <c r="T96">
        <v>0</v>
      </c>
      <c r="U96">
        <v>62.109532510389066</v>
      </c>
      <c r="V96">
        <v>6.259636363636365</v>
      </c>
      <c r="W96">
        <v>15.279768525469168</v>
      </c>
      <c r="X96">
        <v>64.786429238050232</v>
      </c>
      <c r="Y96">
        <v>0</v>
      </c>
      <c r="Z96">
        <v>2.89872</v>
      </c>
      <c r="AA96">
        <v>12.317364000000001</v>
      </c>
      <c r="AB96">
        <v>11.533435920000001</v>
      </c>
      <c r="AC96">
        <v>8.5010146560000006</v>
      </c>
      <c r="AD96">
        <v>12.0376410336</v>
      </c>
      <c r="AE96">
        <v>12.3968592</v>
      </c>
      <c r="AF96">
        <v>6.1515000000000004</v>
      </c>
      <c r="AG96">
        <v>12.28960416</v>
      </c>
      <c r="AH96">
        <v>41.093133119999997</v>
      </c>
      <c r="AI96">
        <v>0</v>
      </c>
      <c r="AJ96">
        <v>0</v>
      </c>
      <c r="AK96">
        <v>22.40748</v>
      </c>
      <c r="AL96">
        <v>26.006999999999994</v>
      </c>
      <c r="AM96">
        <v>4.6485687841269847</v>
      </c>
      <c r="AN96">
        <v>0</v>
      </c>
      <c r="AO96">
        <v>0</v>
      </c>
      <c r="AP96">
        <v>1.0127073600000001</v>
      </c>
      <c r="AQ96">
        <v>21.87867</v>
      </c>
      <c r="AR96">
        <v>21.819455999999999</v>
      </c>
      <c r="AS96">
        <v>14.134582547999999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40.864549761699138</v>
      </c>
      <c r="BB96">
        <f t="shared" si="1"/>
        <v>1113.5012328615105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512.33513252464263</v>
      </c>
      <c r="L97">
        <v>9.475247109500657</v>
      </c>
      <c r="M97">
        <v>63.769664187514081</v>
      </c>
      <c r="N97">
        <v>51.882515579741941</v>
      </c>
      <c r="O97">
        <v>73.282949377567277</v>
      </c>
      <c r="P97">
        <v>24.820975398332372</v>
      </c>
      <c r="Q97">
        <v>9.0288835098335873</v>
      </c>
      <c r="R97">
        <v>18.614332420537895</v>
      </c>
      <c r="S97">
        <v>11.592979096267191</v>
      </c>
      <c r="T97">
        <v>0</v>
      </c>
      <c r="U97">
        <v>62.109532510389066</v>
      </c>
      <c r="V97">
        <v>6.259636363636365</v>
      </c>
      <c r="W97">
        <v>15.279768525469168</v>
      </c>
      <c r="X97">
        <v>64.786429238050232</v>
      </c>
      <c r="Y97">
        <v>0</v>
      </c>
      <c r="Z97">
        <v>2.89872</v>
      </c>
      <c r="AA97">
        <v>12.317364000000001</v>
      </c>
      <c r="AB97">
        <v>11.533435920000001</v>
      </c>
      <c r="AC97">
        <v>8.5010146560000006</v>
      </c>
      <c r="AD97">
        <v>12.0376410336</v>
      </c>
      <c r="AE97">
        <v>12.3968592</v>
      </c>
      <c r="AF97">
        <v>6.1515000000000004</v>
      </c>
      <c r="AG97">
        <v>12.28960416</v>
      </c>
      <c r="AH97">
        <v>30.819849840000003</v>
      </c>
      <c r="AI97">
        <v>0</v>
      </c>
      <c r="AJ97">
        <v>0</v>
      </c>
      <c r="AK97">
        <v>22.40748</v>
      </c>
      <c r="AL97">
        <v>26.006999999999994</v>
      </c>
      <c r="AM97">
        <v>4.6485687841269847</v>
      </c>
      <c r="AN97">
        <v>0</v>
      </c>
      <c r="AO97">
        <v>4.1319935999999998E-3</v>
      </c>
      <c r="AP97">
        <v>1.0127073600000001</v>
      </c>
      <c r="AQ97">
        <v>21.87867</v>
      </c>
      <c r="AR97">
        <v>21.819455999999999</v>
      </c>
      <c r="AS97">
        <v>14.134582547999999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40.501022164899126</v>
      </c>
      <c r="BB97">
        <f t="shared" si="1"/>
        <v>1103.5956091719106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512.33513252464263</v>
      </c>
      <c r="L98">
        <v>9.475247109500657</v>
      </c>
      <c r="M98">
        <v>63.769664187514081</v>
      </c>
      <c r="N98">
        <v>51.882515579741941</v>
      </c>
      <c r="O98">
        <v>73.282949377567277</v>
      </c>
      <c r="P98">
        <v>24.820975398332372</v>
      </c>
      <c r="Q98">
        <v>9.0288835098335873</v>
      </c>
      <c r="R98">
        <v>18.614332420537895</v>
      </c>
      <c r="S98">
        <v>11.592979096267191</v>
      </c>
      <c r="T98">
        <v>0</v>
      </c>
      <c r="U98">
        <v>62.109532510389066</v>
      </c>
      <c r="V98">
        <v>6.259636363636365</v>
      </c>
      <c r="W98">
        <v>15.279768525469168</v>
      </c>
      <c r="X98">
        <v>64.786429238050232</v>
      </c>
      <c r="Y98">
        <v>0</v>
      </c>
      <c r="Z98">
        <v>2.89872</v>
      </c>
      <c r="AA98">
        <v>12.317364000000001</v>
      </c>
      <c r="AB98">
        <v>11.533435920000001</v>
      </c>
      <c r="AC98">
        <v>8.5010146560000006</v>
      </c>
      <c r="AD98">
        <v>12.0376410336</v>
      </c>
      <c r="AE98">
        <v>12.3968592</v>
      </c>
      <c r="AF98">
        <v>6.1515000000000004</v>
      </c>
      <c r="AG98">
        <v>12.28960416</v>
      </c>
      <c r="AH98">
        <v>30.819849840000003</v>
      </c>
      <c r="AI98">
        <v>0</v>
      </c>
      <c r="AJ98">
        <v>0</v>
      </c>
      <c r="AK98">
        <v>22.40748</v>
      </c>
      <c r="AL98">
        <v>26.006999999999994</v>
      </c>
      <c r="AM98">
        <v>4.4495116825396828</v>
      </c>
      <c r="AN98">
        <v>0</v>
      </c>
      <c r="AO98">
        <v>0.14203728000000002</v>
      </c>
      <c r="AP98">
        <v>1.0127073600000001</v>
      </c>
      <c r="AQ98">
        <v>21.87867</v>
      </c>
      <c r="AR98">
        <v>21.819455999999999</v>
      </c>
      <c r="AS98">
        <v>14.134582547999999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40.498857246232461</v>
      </c>
      <c r="BB98">
        <f t="shared" si="1"/>
        <v>1103.5366222753898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12.291839381354219</v>
      </c>
      <c r="L99">
        <f t="shared" si="2"/>
        <v>0.23427718428533301</v>
      </c>
      <c r="M99">
        <f t="shared" si="2"/>
        <v>1.524243553645424</v>
      </c>
      <c r="N99">
        <f t="shared" si="2"/>
        <v>1.2451803739138054</v>
      </c>
      <c r="O99">
        <f t="shared" si="2"/>
        <v>1.7587907850616118</v>
      </c>
      <c r="P99">
        <f t="shared" si="2"/>
        <v>0.59570340955997736</v>
      </c>
      <c r="Q99">
        <f t="shared" si="2"/>
        <v>0.21669320423600591</v>
      </c>
      <c r="R99">
        <f t="shared" si="2"/>
        <v>0.42652903229221073</v>
      </c>
      <c r="S99">
        <f t="shared" si="2"/>
        <v>0.27823149831041272</v>
      </c>
      <c r="T99">
        <f t="shared" si="2"/>
        <v>0</v>
      </c>
      <c r="U99">
        <f t="shared" si="2"/>
        <v>1.4771048915285787</v>
      </c>
      <c r="V99">
        <f t="shared" si="2"/>
        <v>0.15023127272727285</v>
      </c>
      <c r="W99">
        <f t="shared" si="2"/>
        <v>0.36671444461125974</v>
      </c>
      <c r="X99">
        <f t="shared" si="2"/>
        <v>1.5548743017132018</v>
      </c>
      <c r="Y99">
        <f t="shared" si="2"/>
        <v>0</v>
      </c>
      <c r="Z99">
        <f t="shared" si="2"/>
        <v>9.7207850520000111E-2</v>
      </c>
      <c r="AA99">
        <f t="shared" si="2"/>
        <v>0.17342640331199999</v>
      </c>
      <c r="AB99">
        <f t="shared" si="2"/>
        <v>0.21155365835999965</v>
      </c>
      <c r="AC99">
        <f t="shared" si="2"/>
        <v>0.15837320365920021</v>
      </c>
      <c r="AD99">
        <f t="shared" si="2"/>
        <v>0.14899974850800002</v>
      </c>
      <c r="AE99">
        <f t="shared" si="2"/>
        <v>0.3815364451175996</v>
      </c>
      <c r="AF99">
        <f t="shared" si="2"/>
        <v>0.19910354999999999</v>
      </c>
      <c r="AG99">
        <f t="shared" si="2"/>
        <v>0.29495049983999944</v>
      </c>
      <c r="AH99">
        <f t="shared" si="2"/>
        <v>0.55991473487999976</v>
      </c>
      <c r="AI99">
        <f t="shared" si="2"/>
        <v>5.3254427399999998E-2</v>
      </c>
      <c r="AJ99">
        <f t="shared" si="2"/>
        <v>0</v>
      </c>
      <c r="AK99">
        <f t="shared" si="2"/>
        <v>0.53777952000000062</v>
      </c>
      <c r="AL99">
        <f t="shared" si="2"/>
        <v>0.61549900000000024</v>
      </c>
      <c r="AM99">
        <f t="shared" si="2"/>
        <v>7.6101286323015924E-2</v>
      </c>
      <c r="AN99">
        <f t="shared" si="2"/>
        <v>0</v>
      </c>
      <c r="AO99">
        <f t="shared" si="2"/>
        <v>6.5766488759999998E-4</v>
      </c>
      <c r="AP99">
        <f t="shared" si="2"/>
        <v>2.8426132979999939E-2</v>
      </c>
      <c r="AQ99">
        <f t="shared" si="2"/>
        <v>0.30132300000000045</v>
      </c>
      <c r="AR99">
        <f t="shared" si="2"/>
        <v>0.52803083519999916</v>
      </c>
      <c r="AS99">
        <f t="shared" si="2"/>
        <v>0.32868989616960026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0.94925956313550641</v>
      </c>
      <c r="BB99">
        <f t="shared" si="1"/>
        <v>25.865981627260815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165.03015615646001</v>
      </c>
      <c r="L3">
        <v>63.619904881964878</v>
      </c>
      <c r="M3">
        <v>0</v>
      </c>
      <c r="N3">
        <v>30.005595541121739</v>
      </c>
      <c r="O3">
        <v>50.382675622432721</v>
      </c>
      <c r="P3">
        <v>62.239062371006362</v>
      </c>
      <c r="Q3">
        <v>5.2141543116490174</v>
      </c>
      <c r="R3">
        <v>10.768307981698017</v>
      </c>
      <c r="S3">
        <v>6.6986265618860514</v>
      </c>
      <c r="T3">
        <v>0</v>
      </c>
      <c r="U3">
        <v>196.1563048924468</v>
      </c>
      <c r="V3">
        <v>3.6169090909090915</v>
      </c>
      <c r="W3">
        <v>8.8423626541554938</v>
      </c>
      <c r="X3">
        <v>37.466307254036096</v>
      </c>
      <c r="Y3">
        <v>0</v>
      </c>
      <c r="Z3">
        <v>1.6646651999999997</v>
      </c>
      <c r="AA3">
        <v>7.1370748799999992</v>
      </c>
      <c r="AB3">
        <v>3.3181035999999993</v>
      </c>
      <c r="AC3">
        <v>2.4581713599999997</v>
      </c>
      <c r="AD3">
        <v>4.6303691999999996</v>
      </c>
      <c r="AE3">
        <v>7.3323449999999992</v>
      </c>
      <c r="AF3">
        <v>0</v>
      </c>
      <c r="AG3">
        <v>0</v>
      </c>
      <c r="AH3">
        <v>9.6215200000000003</v>
      </c>
      <c r="AI3">
        <v>0</v>
      </c>
      <c r="AJ3">
        <v>0</v>
      </c>
      <c r="AK3">
        <v>12.956460000000002</v>
      </c>
      <c r="AL3">
        <v>5.3118000000000016</v>
      </c>
      <c r="AM3">
        <v>1.3406171428571427</v>
      </c>
      <c r="AN3">
        <v>0</v>
      </c>
      <c r="AO3">
        <v>8.0948783999999996E-2</v>
      </c>
      <c r="AP3">
        <v>0.35791139999999999</v>
      </c>
      <c r="AQ3">
        <v>0</v>
      </c>
      <c r="AR3">
        <v>12.618719999999998</v>
      </c>
      <c r="AS3">
        <v>7.8586583999999995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25.372162349017788</v>
      </c>
      <c r="BB3">
        <f>SUM(B3:AZ3)-BA3</f>
        <v>691.35556993760565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165.03015615646001</v>
      </c>
      <c r="L4">
        <v>63.619904881964878</v>
      </c>
      <c r="M4">
        <v>0</v>
      </c>
      <c r="N4">
        <v>30.005595541121739</v>
      </c>
      <c r="O4">
        <v>50.382675622432721</v>
      </c>
      <c r="P4">
        <v>62.239062371006362</v>
      </c>
      <c r="Q4">
        <v>5.2141543116490174</v>
      </c>
      <c r="R4">
        <v>10.768307981698017</v>
      </c>
      <c r="S4">
        <v>6.6986265618860514</v>
      </c>
      <c r="T4">
        <v>0</v>
      </c>
      <c r="U4">
        <v>196.1563048924468</v>
      </c>
      <c r="V4">
        <v>3.6169090909090915</v>
      </c>
      <c r="W4">
        <v>8.8423626541554938</v>
      </c>
      <c r="X4">
        <v>37.466307254036096</v>
      </c>
      <c r="Y4">
        <v>0</v>
      </c>
      <c r="Z4">
        <v>1.6646651999999997</v>
      </c>
      <c r="AA4">
        <v>7.1370748799999992</v>
      </c>
      <c r="AB4">
        <v>3.3181035999999993</v>
      </c>
      <c r="AC4">
        <v>2.4581713599999997</v>
      </c>
      <c r="AD4">
        <v>4.6303691999999996</v>
      </c>
      <c r="AE4">
        <v>7.3323449999999992</v>
      </c>
      <c r="AF4">
        <v>0</v>
      </c>
      <c r="AG4">
        <v>0</v>
      </c>
      <c r="AH4">
        <v>9.6215200000000003</v>
      </c>
      <c r="AI4">
        <v>0</v>
      </c>
      <c r="AJ4">
        <v>0</v>
      </c>
      <c r="AK4">
        <v>12.956460000000002</v>
      </c>
      <c r="AL4">
        <v>5.3118000000000016</v>
      </c>
      <c r="AM4">
        <v>1.3406171428571427</v>
      </c>
      <c r="AN4">
        <v>0</v>
      </c>
      <c r="AO4">
        <v>8.5429344000000004E-2</v>
      </c>
      <c r="AP4">
        <v>0.35791139999999999</v>
      </c>
      <c r="AQ4">
        <v>0</v>
      </c>
      <c r="AR4">
        <v>12.618719999999998</v>
      </c>
      <c r="AS4">
        <v>7.8586583999999995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25.372320845017793</v>
      </c>
      <c r="BB4">
        <f t="shared" ref="BB4:BB67" si="0">SUM(B4:AZ4)-BA4</f>
        <v>691.35989200160554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165.03015615646001</v>
      </c>
      <c r="L5">
        <v>63.619904881964878</v>
      </c>
      <c r="M5">
        <v>0</v>
      </c>
      <c r="N5">
        <v>30.005595541121739</v>
      </c>
      <c r="O5">
        <v>50.382675622432721</v>
      </c>
      <c r="P5">
        <v>62.239062371006362</v>
      </c>
      <c r="Q5">
        <v>5.2141543116490174</v>
      </c>
      <c r="R5">
        <v>10.768307981698017</v>
      </c>
      <c r="S5">
        <v>6.6986265618860514</v>
      </c>
      <c r="T5">
        <v>0</v>
      </c>
      <c r="U5">
        <v>196.1563048924468</v>
      </c>
      <c r="V5">
        <v>3.6169090909090915</v>
      </c>
      <c r="W5">
        <v>8.8423626541554938</v>
      </c>
      <c r="X5">
        <v>37.466307254036096</v>
      </c>
      <c r="Y5">
        <v>0</v>
      </c>
      <c r="Z5">
        <v>1.6646651999999997</v>
      </c>
      <c r="AA5">
        <v>3.5685374400000005</v>
      </c>
      <c r="AB5">
        <v>3.3181035999999993</v>
      </c>
      <c r="AC5">
        <v>2.4581713599999997</v>
      </c>
      <c r="AD5">
        <v>4.6303691999999996</v>
      </c>
      <c r="AE5">
        <v>7.3323449999999992</v>
      </c>
      <c r="AF5">
        <v>0</v>
      </c>
      <c r="AG5">
        <v>0</v>
      </c>
      <c r="AH5">
        <v>9.6215200000000003</v>
      </c>
      <c r="AI5">
        <v>0</v>
      </c>
      <c r="AJ5">
        <v>0</v>
      </c>
      <c r="AK5">
        <v>12.956460000000002</v>
      </c>
      <c r="AL5">
        <v>5.3118000000000016</v>
      </c>
      <c r="AM5">
        <v>1.3406171428571427</v>
      </c>
      <c r="AN5">
        <v>0</v>
      </c>
      <c r="AO5">
        <v>6.4370711999999983E-2</v>
      </c>
      <c r="AP5">
        <v>0.35791139999999999</v>
      </c>
      <c r="AQ5">
        <v>0</v>
      </c>
      <c r="AR5">
        <v>12.618719999999998</v>
      </c>
      <c r="AS5">
        <v>7.8586583999999995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25.24524896301779</v>
      </c>
      <c r="BB5">
        <f t="shared" si="0"/>
        <v>687.89736781160559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165.03015615646001</v>
      </c>
      <c r="L6">
        <v>63.619904881964878</v>
      </c>
      <c r="M6">
        <v>0</v>
      </c>
      <c r="N6">
        <v>30.005595541121739</v>
      </c>
      <c r="O6">
        <v>50.382675622432721</v>
      </c>
      <c r="P6">
        <v>62.239062371006362</v>
      </c>
      <c r="Q6">
        <v>5.2141543116490174</v>
      </c>
      <c r="R6">
        <v>10.768307981698017</v>
      </c>
      <c r="S6">
        <v>6.6986265618860514</v>
      </c>
      <c r="T6">
        <v>0</v>
      </c>
      <c r="U6">
        <v>196.1563048924468</v>
      </c>
      <c r="V6">
        <v>3.6169090909090915</v>
      </c>
      <c r="W6">
        <v>8.8423626541554938</v>
      </c>
      <c r="X6">
        <v>37.466307254036096</v>
      </c>
      <c r="Y6">
        <v>0</v>
      </c>
      <c r="Z6">
        <v>1.6646651999999997</v>
      </c>
      <c r="AA6">
        <v>3.5685374400000005</v>
      </c>
      <c r="AB6">
        <v>3.3181035999999993</v>
      </c>
      <c r="AC6">
        <v>2.4581713599999997</v>
      </c>
      <c r="AD6">
        <v>4.6303691999999996</v>
      </c>
      <c r="AE6">
        <v>7.3323449999999992</v>
      </c>
      <c r="AF6">
        <v>0</v>
      </c>
      <c r="AG6">
        <v>0</v>
      </c>
      <c r="AH6">
        <v>9.6215200000000003</v>
      </c>
      <c r="AI6">
        <v>0</v>
      </c>
      <c r="AJ6">
        <v>0</v>
      </c>
      <c r="AK6">
        <v>12.956460000000002</v>
      </c>
      <c r="AL6">
        <v>5.3118000000000016</v>
      </c>
      <c r="AM6">
        <v>1.3406171428571427</v>
      </c>
      <c r="AN6">
        <v>0</v>
      </c>
      <c r="AO6">
        <v>8.1844896E-2</v>
      </c>
      <c r="AP6">
        <v>0.35791139999999999</v>
      </c>
      <c r="AQ6">
        <v>0</v>
      </c>
      <c r="AR6">
        <v>12.618719999999998</v>
      </c>
      <c r="AS6">
        <v>7.8586583999999995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25.245867707017791</v>
      </c>
      <c r="BB6">
        <f t="shared" si="0"/>
        <v>687.91422325160568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165.03015615646001</v>
      </c>
      <c r="L7">
        <v>63.619904881964878</v>
      </c>
      <c r="M7">
        <v>0</v>
      </c>
      <c r="N7">
        <v>30.005595541121739</v>
      </c>
      <c r="O7">
        <v>50.382675622432721</v>
      </c>
      <c r="P7">
        <v>62.239062371006362</v>
      </c>
      <c r="Q7">
        <v>5.2141543116490174</v>
      </c>
      <c r="R7">
        <v>10.768307981698017</v>
      </c>
      <c r="S7">
        <v>6.6986265618860514</v>
      </c>
      <c r="T7">
        <v>0</v>
      </c>
      <c r="U7">
        <v>207.19421194689059</v>
      </c>
      <c r="V7">
        <v>3.6169090909090915</v>
      </c>
      <c r="W7">
        <v>8.8423626541554938</v>
      </c>
      <c r="X7">
        <v>37.466307254036096</v>
      </c>
      <c r="Y7">
        <v>0</v>
      </c>
      <c r="Z7">
        <v>1.6646651999999997</v>
      </c>
      <c r="AA7">
        <v>3.5685374400000005</v>
      </c>
      <c r="AB7">
        <v>3.3181035999999993</v>
      </c>
      <c r="AC7">
        <v>2.4581713599999997</v>
      </c>
      <c r="AD7">
        <v>4.6303691999999996</v>
      </c>
      <c r="AE7">
        <v>7.3323449999999992</v>
      </c>
      <c r="AF7">
        <v>0</v>
      </c>
      <c r="AG7">
        <v>0</v>
      </c>
      <c r="AH7">
        <v>9.6215200000000003</v>
      </c>
      <c r="AI7">
        <v>0</v>
      </c>
      <c r="AJ7">
        <v>0</v>
      </c>
      <c r="AK7">
        <v>12.956460000000002</v>
      </c>
      <c r="AL7">
        <v>5.3118000000000016</v>
      </c>
      <c r="AM7">
        <v>1.3406171428571427</v>
      </c>
      <c r="AN7">
        <v>0</v>
      </c>
      <c r="AO7">
        <v>8.0202023999999997E-2</v>
      </c>
      <c r="AP7">
        <v>0.35791139999999999</v>
      </c>
      <c r="AQ7">
        <v>0</v>
      </c>
      <c r="AR7">
        <v>12.618719999999998</v>
      </c>
      <c r="AS7">
        <v>7.8586583999999995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25.636551450745085</v>
      </c>
      <c r="BB7">
        <f t="shared" si="0"/>
        <v>698.55980369032216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165.03015615646001</v>
      </c>
      <c r="L8">
        <v>63.619904881964878</v>
      </c>
      <c r="M8">
        <v>0</v>
      </c>
      <c r="N8">
        <v>30.005595541121739</v>
      </c>
      <c r="O8">
        <v>50.382675622432721</v>
      </c>
      <c r="P8">
        <v>62.239062371006362</v>
      </c>
      <c r="Q8">
        <v>5.2141543116490174</v>
      </c>
      <c r="R8">
        <v>10.768307981698017</v>
      </c>
      <c r="S8">
        <v>6.6986265618860514</v>
      </c>
      <c r="T8">
        <v>0</v>
      </c>
      <c r="U8">
        <v>210.86475472496826</v>
      </c>
      <c r="V8">
        <v>3.6169090909090915</v>
      </c>
      <c r="W8">
        <v>8.8423626541554938</v>
      </c>
      <c r="X8">
        <v>37.466307254036096</v>
      </c>
      <c r="Y8">
        <v>0</v>
      </c>
      <c r="Z8">
        <v>1.6646651999999997</v>
      </c>
      <c r="AA8">
        <v>0</v>
      </c>
      <c r="AB8">
        <v>3.3181035999999993</v>
      </c>
      <c r="AC8">
        <v>2.4581713599999997</v>
      </c>
      <c r="AD8">
        <v>4.6303691999999996</v>
      </c>
      <c r="AE8">
        <v>7.3323449999999992</v>
      </c>
      <c r="AF8">
        <v>0</v>
      </c>
      <c r="AG8">
        <v>0</v>
      </c>
      <c r="AH8">
        <v>9.6215200000000003</v>
      </c>
      <c r="AI8">
        <v>0</v>
      </c>
      <c r="AJ8">
        <v>0</v>
      </c>
      <c r="AK8">
        <v>12.956460000000002</v>
      </c>
      <c r="AL8">
        <v>5.3118000000000016</v>
      </c>
      <c r="AM8">
        <v>1.3406171428571427</v>
      </c>
      <c r="AN8">
        <v>0</v>
      </c>
      <c r="AO8">
        <v>8.6325455999999995E-2</v>
      </c>
      <c r="AP8">
        <v>0.35791139999999999</v>
      </c>
      <c r="AQ8">
        <v>0</v>
      </c>
      <c r="AR8">
        <v>12.618719999999998</v>
      </c>
      <c r="AS8">
        <v>7.8586583999999995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25.640412622777841</v>
      </c>
      <c r="BB8">
        <f t="shared" si="0"/>
        <v>698.66407128836715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165.03015615646001</v>
      </c>
      <c r="L9">
        <v>63.619904881964878</v>
      </c>
      <c r="M9">
        <v>0</v>
      </c>
      <c r="N9">
        <v>30.005595541121739</v>
      </c>
      <c r="O9">
        <v>50.382675622432721</v>
      </c>
      <c r="P9">
        <v>62.239062371006362</v>
      </c>
      <c r="Q9">
        <v>5.2141543116490174</v>
      </c>
      <c r="R9">
        <v>10.768307981698017</v>
      </c>
      <c r="S9">
        <v>6.6986265618860514</v>
      </c>
      <c r="T9">
        <v>0</v>
      </c>
      <c r="U9">
        <v>214.55475250874841</v>
      </c>
      <c r="V9">
        <v>3.6169090909090915</v>
      </c>
      <c r="W9">
        <v>8.8423626541554938</v>
      </c>
      <c r="X9">
        <v>37.466307254036096</v>
      </c>
      <c r="Y9">
        <v>0</v>
      </c>
      <c r="Z9">
        <v>1.6646651999999997</v>
      </c>
      <c r="AA9">
        <v>0</v>
      </c>
      <c r="AB9">
        <v>3.3181035999999993</v>
      </c>
      <c r="AC9">
        <v>2.4581713599999997</v>
      </c>
      <c r="AD9">
        <v>4.6303691999999996</v>
      </c>
      <c r="AE9">
        <v>7.3323449999999992</v>
      </c>
      <c r="AF9">
        <v>0</v>
      </c>
      <c r="AG9">
        <v>0</v>
      </c>
      <c r="AH9">
        <v>4.8107600000000001</v>
      </c>
      <c r="AI9">
        <v>0</v>
      </c>
      <c r="AJ9">
        <v>0</v>
      </c>
      <c r="AK9">
        <v>12.956460000000002</v>
      </c>
      <c r="AL9">
        <v>5.3118000000000016</v>
      </c>
      <c r="AM9">
        <v>1.3406171428571427</v>
      </c>
      <c r="AN9">
        <v>0</v>
      </c>
      <c r="AO9">
        <v>0.10895228400000002</v>
      </c>
      <c r="AP9">
        <v>0.35791139999999999</v>
      </c>
      <c r="AQ9">
        <v>0</v>
      </c>
      <c r="AR9">
        <v>12.618719999999998</v>
      </c>
      <c r="AS9">
        <v>7.8586583999999995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25.601505322634846</v>
      </c>
      <c r="BB9">
        <f t="shared" si="0"/>
        <v>697.60484320029013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165.03015615646001</v>
      </c>
      <c r="L10">
        <v>63.619904881964878</v>
      </c>
      <c r="M10">
        <v>0</v>
      </c>
      <c r="N10">
        <v>30.005595541121739</v>
      </c>
      <c r="O10">
        <v>50.382675622432721</v>
      </c>
      <c r="P10">
        <v>62.239062371006362</v>
      </c>
      <c r="Q10">
        <v>5.2141543116490174</v>
      </c>
      <c r="R10">
        <v>10.768307981698017</v>
      </c>
      <c r="S10">
        <v>6.6986265618860514</v>
      </c>
      <c r="T10">
        <v>0</v>
      </c>
      <c r="U10">
        <v>218.22558810109575</v>
      </c>
      <c r="V10">
        <v>3.6169090909090915</v>
      </c>
      <c r="W10">
        <v>8.8423626541554938</v>
      </c>
      <c r="X10">
        <v>37.466307254036096</v>
      </c>
      <c r="Y10">
        <v>0</v>
      </c>
      <c r="Z10">
        <v>1.6646651999999997</v>
      </c>
      <c r="AA10">
        <v>0</v>
      </c>
      <c r="AB10">
        <v>3.3181035999999993</v>
      </c>
      <c r="AC10">
        <v>2.4581713599999997</v>
      </c>
      <c r="AD10">
        <v>4.6303691999999996</v>
      </c>
      <c r="AE10">
        <v>7.3323449999999992</v>
      </c>
      <c r="AF10">
        <v>0</v>
      </c>
      <c r="AG10">
        <v>0</v>
      </c>
      <c r="AH10">
        <v>4.8107600000000001</v>
      </c>
      <c r="AI10">
        <v>0</v>
      </c>
      <c r="AJ10">
        <v>0</v>
      </c>
      <c r="AK10">
        <v>12.956460000000002</v>
      </c>
      <c r="AL10">
        <v>5.3118000000000016</v>
      </c>
      <c r="AM10">
        <v>1.3406171428571427</v>
      </c>
      <c r="AN10">
        <v>0</v>
      </c>
      <c r="AO10">
        <v>9.0581987999999988E-2</v>
      </c>
      <c r="AP10">
        <v>0.35791139999999999</v>
      </c>
      <c r="AQ10">
        <v>0</v>
      </c>
      <c r="AR10">
        <v>12.618719999999998</v>
      </c>
      <c r="AS10">
        <v>7.8586583999999995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25.730802408603946</v>
      </c>
      <c r="BB10">
        <f t="shared" si="0"/>
        <v>701.12801141066836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165.03015615646001</v>
      </c>
      <c r="L11">
        <v>63.619904881964878</v>
      </c>
      <c r="M11">
        <v>0</v>
      </c>
      <c r="N11">
        <v>30.005595541121739</v>
      </c>
      <c r="O11">
        <v>50.382675622432721</v>
      </c>
      <c r="P11">
        <v>62.239062371006362</v>
      </c>
      <c r="Q11">
        <v>5.2141543116490174</v>
      </c>
      <c r="R11">
        <v>10.768307981698017</v>
      </c>
      <c r="S11">
        <v>6.6986265618860514</v>
      </c>
      <c r="T11">
        <v>0</v>
      </c>
      <c r="U11">
        <v>221.90679065299955</v>
      </c>
      <c r="V11">
        <v>3.6169090909090915</v>
      </c>
      <c r="W11">
        <v>8.8423626541554938</v>
      </c>
      <c r="X11">
        <v>37.466307254036096</v>
      </c>
      <c r="Y11">
        <v>0</v>
      </c>
      <c r="Z11">
        <v>1.6646651999999997</v>
      </c>
      <c r="AA11">
        <v>0</v>
      </c>
      <c r="AB11">
        <v>3.3181035999999993</v>
      </c>
      <c r="AC11">
        <v>2.4581713599999997</v>
      </c>
      <c r="AD11">
        <v>4.6303691999999996</v>
      </c>
      <c r="AE11">
        <v>7.1694040000000001</v>
      </c>
      <c r="AF11">
        <v>0</v>
      </c>
      <c r="AG11">
        <v>0</v>
      </c>
      <c r="AH11">
        <v>4.8107600000000001</v>
      </c>
      <c r="AI11">
        <v>0</v>
      </c>
      <c r="AJ11">
        <v>0</v>
      </c>
      <c r="AK11">
        <v>12.956460000000002</v>
      </c>
      <c r="AL11">
        <v>5.3118000000000016</v>
      </c>
      <c r="AM11">
        <v>1.3406171428571427</v>
      </c>
      <c r="AN11">
        <v>0</v>
      </c>
      <c r="AO11">
        <v>8.6474808E-2</v>
      </c>
      <c r="AP11">
        <v>0.35791139999999999</v>
      </c>
      <c r="AQ11">
        <v>0</v>
      </c>
      <c r="AR11">
        <v>12.618719999999998</v>
      </c>
      <c r="AS11">
        <v>7.8586583999999995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25.855203350941363</v>
      </c>
      <c r="BB11">
        <f t="shared" si="0"/>
        <v>704.5177648402348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165.03015615646001</v>
      </c>
      <c r="L12">
        <v>63.619904881964878</v>
      </c>
      <c r="M12">
        <v>0</v>
      </c>
      <c r="N12">
        <v>30.005595541121739</v>
      </c>
      <c r="O12">
        <v>50.382675622432721</v>
      </c>
      <c r="P12">
        <v>62.239062371006362</v>
      </c>
      <c r="Q12">
        <v>5.2141543116490174</v>
      </c>
      <c r="R12">
        <v>10.768307981698017</v>
      </c>
      <c r="S12">
        <v>6.6986265618860514</v>
      </c>
      <c r="T12">
        <v>0</v>
      </c>
      <c r="U12">
        <v>225.57922572966729</v>
      </c>
      <c r="V12">
        <v>3.6169090909090915</v>
      </c>
      <c r="W12">
        <v>8.8423626541554938</v>
      </c>
      <c r="X12">
        <v>37.466307254036096</v>
      </c>
      <c r="Y12">
        <v>0</v>
      </c>
      <c r="Z12">
        <v>1.6646651999999997</v>
      </c>
      <c r="AA12">
        <v>0</v>
      </c>
      <c r="AB12">
        <v>3.3181035999999993</v>
      </c>
      <c r="AC12">
        <v>2.4581713599999997</v>
      </c>
      <c r="AD12">
        <v>4.6303691999999996</v>
      </c>
      <c r="AE12">
        <v>7.1694040000000001</v>
      </c>
      <c r="AF12">
        <v>0</v>
      </c>
      <c r="AG12">
        <v>0</v>
      </c>
      <c r="AH12">
        <v>4.8107600000000001</v>
      </c>
      <c r="AI12">
        <v>0</v>
      </c>
      <c r="AJ12">
        <v>0</v>
      </c>
      <c r="AK12">
        <v>12.956460000000002</v>
      </c>
      <c r="AL12">
        <v>5.3118000000000016</v>
      </c>
      <c r="AM12">
        <v>1.3406171428571427</v>
      </c>
      <c r="AN12">
        <v>0</v>
      </c>
      <c r="AO12">
        <v>9.5137223999999979E-2</v>
      </c>
      <c r="AP12">
        <v>0.35791139999999999</v>
      </c>
      <c r="AQ12">
        <v>0</v>
      </c>
      <c r="AR12">
        <v>12.618719999999998</v>
      </c>
      <c r="AS12">
        <v>7.8586583999999995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25.985514130655393</v>
      </c>
      <c r="BB12">
        <f t="shared" si="0"/>
        <v>708.06855155318851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165.03015615646001</v>
      </c>
      <c r="L13">
        <v>63.619904881964878</v>
      </c>
      <c r="M13">
        <v>0</v>
      </c>
      <c r="N13">
        <v>30.005595541121739</v>
      </c>
      <c r="O13">
        <v>50.382675622432721</v>
      </c>
      <c r="P13">
        <v>62.239062371006362</v>
      </c>
      <c r="Q13">
        <v>5.2141543116490174</v>
      </c>
      <c r="R13">
        <v>10.768307981698017</v>
      </c>
      <c r="S13">
        <v>6.6986265618860514</v>
      </c>
      <c r="T13">
        <v>0</v>
      </c>
      <c r="U13">
        <v>228.18234184167395</v>
      </c>
      <c r="V13">
        <v>3.6169090909090915</v>
      </c>
      <c r="W13">
        <v>8.8423626541554938</v>
      </c>
      <c r="X13">
        <v>37.466307254036096</v>
      </c>
      <c r="Y13">
        <v>0</v>
      </c>
      <c r="Z13">
        <v>1.6646651999999997</v>
      </c>
      <c r="AA13">
        <v>0</v>
      </c>
      <c r="AB13">
        <v>3.3181035999999993</v>
      </c>
      <c r="AC13">
        <v>2.4581713599999997</v>
      </c>
      <c r="AD13">
        <v>4.6303691999999996</v>
      </c>
      <c r="AE13">
        <v>7.1694040000000001</v>
      </c>
      <c r="AF13">
        <v>0</v>
      </c>
      <c r="AG13">
        <v>0</v>
      </c>
      <c r="AH13">
        <v>4.8107600000000001</v>
      </c>
      <c r="AI13">
        <v>0</v>
      </c>
      <c r="AJ13">
        <v>0</v>
      </c>
      <c r="AK13">
        <v>12.956460000000002</v>
      </c>
      <c r="AL13">
        <v>5.3118000000000016</v>
      </c>
      <c r="AM13">
        <v>1.3406171428571427</v>
      </c>
      <c r="AN13">
        <v>0</v>
      </c>
      <c r="AO13">
        <v>0.12097511999999999</v>
      </c>
      <c r="AP13">
        <v>0.35791139999999999</v>
      </c>
      <c r="AQ13">
        <v>0</v>
      </c>
      <c r="AR13">
        <v>12.618719999999998</v>
      </c>
      <c r="AS13">
        <v>7.8586583999999995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26.078579095020405</v>
      </c>
      <c r="BB13">
        <f t="shared" si="0"/>
        <v>710.60444059683016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165.03015615646001</v>
      </c>
      <c r="L14">
        <v>63.619904881964878</v>
      </c>
      <c r="M14">
        <v>0</v>
      </c>
      <c r="N14">
        <v>30.005595541121739</v>
      </c>
      <c r="O14">
        <v>50.382675622432721</v>
      </c>
      <c r="P14">
        <v>62.239062371006362</v>
      </c>
      <c r="Q14">
        <v>5.2141543116490174</v>
      </c>
      <c r="R14">
        <v>10.768307981698017</v>
      </c>
      <c r="S14">
        <v>6.6986265618860514</v>
      </c>
      <c r="T14">
        <v>0</v>
      </c>
      <c r="U14">
        <v>228.18234184167395</v>
      </c>
      <c r="V14">
        <v>3.6169090909090915</v>
      </c>
      <c r="W14">
        <v>8.8423626541554938</v>
      </c>
      <c r="X14">
        <v>37.466307254036096</v>
      </c>
      <c r="Y14">
        <v>0</v>
      </c>
      <c r="Z14">
        <v>1.6646651999999997</v>
      </c>
      <c r="AA14">
        <v>0</v>
      </c>
      <c r="AB14">
        <v>3.3181035999999993</v>
      </c>
      <c r="AC14">
        <v>2.4581713599999997</v>
      </c>
      <c r="AD14">
        <v>4.6303691999999996</v>
      </c>
      <c r="AE14">
        <v>7.1694040000000001</v>
      </c>
      <c r="AF14">
        <v>0</v>
      </c>
      <c r="AG14">
        <v>0</v>
      </c>
      <c r="AH14">
        <v>4.8107600000000001</v>
      </c>
      <c r="AI14">
        <v>0</v>
      </c>
      <c r="AJ14">
        <v>0</v>
      </c>
      <c r="AK14">
        <v>12.956460000000002</v>
      </c>
      <c r="AL14">
        <v>5.3118000000000016</v>
      </c>
      <c r="AM14">
        <v>1.3406171428571427</v>
      </c>
      <c r="AN14">
        <v>0</v>
      </c>
      <c r="AO14">
        <v>0.10865358</v>
      </c>
      <c r="AP14">
        <v>0.35791139999999999</v>
      </c>
      <c r="AQ14">
        <v>0</v>
      </c>
      <c r="AR14">
        <v>12.618719999999998</v>
      </c>
      <c r="AS14">
        <v>7.8586583999999995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26.078142977020409</v>
      </c>
      <c r="BB14">
        <f t="shared" si="0"/>
        <v>710.59255517483007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165.03015615646001</v>
      </c>
      <c r="L15">
        <v>63.619904881964878</v>
      </c>
      <c r="M15">
        <v>0</v>
      </c>
      <c r="N15">
        <v>30.005595541121739</v>
      </c>
      <c r="O15">
        <v>50.382675622432721</v>
      </c>
      <c r="P15">
        <v>62.239062371006362</v>
      </c>
      <c r="Q15">
        <v>5.2141543116490174</v>
      </c>
      <c r="R15">
        <v>10.768307981698017</v>
      </c>
      <c r="S15">
        <v>6.6986265618860514</v>
      </c>
      <c r="T15">
        <v>0</v>
      </c>
      <c r="U15">
        <v>228.18234184167395</v>
      </c>
      <c r="V15">
        <v>3.6169090909090915</v>
      </c>
      <c r="W15">
        <v>8.8423626541554938</v>
      </c>
      <c r="X15">
        <v>37.466307254036096</v>
      </c>
      <c r="Y15">
        <v>0</v>
      </c>
      <c r="Z15">
        <v>1.6646651999999997</v>
      </c>
      <c r="AA15">
        <v>0</v>
      </c>
      <c r="AB15">
        <v>3.3181035999999993</v>
      </c>
      <c r="AC15">
        <v>2.4581713599999997</v>
      </c>
      <c r="AD15">
        <v>4.6303691999999996</v>
      </c>
      <c r="AE15">
        <v>7.1694040000000001</v>
      </c>
      <c r="AF15">
        <v>0</v>
      </c>
      <c r="AG15">
        <v>0</v>
      </c>
      <c r="AH15">
        <v>4.8107600000000001</v>
      </c>
      <c r="AI15">
        <v>0</v>
      </c>
      <c r="AJ15">
        <v>0</v>
      </c>
      <c r="AK15">
        <v>12.956460000000002</v>
      </c>
      <c r="AL15">
        <v>5.3118000000000016</v>
      </c>
      <c r="AM15">
        <v>1.3406171428571427</v>
      </c>
      <c r="AN15">
        <v>0</v>
      </c>
      <c r="AO15">
        <v>9.2896943999999981E-2</v>
      </c>
      <c r="AP15">
        <v>1.6594074000000001</v>
      </c>
      <c r="AQ15">
        <v>0</v>
      </c>
      <c r="AR15">
        <v>13.459967999999996</v>
      </c>
      <c r="AS15">
        <v>7.8586583999999995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26.153438483020405</v>
      </c>
      <c r="BB15">
        <f t="shared" si="0"/>
        <v>712.64424703282998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165.03015615646001</v>
      </c>
      <c r="L16">
        <v>63.619904881964878</v>
      </c>
      <c r="M16">
        <v>0</v>
      </c>
      <c r="N16">
        <v>30.005595541121739</v>
      </c>
      <c r="O16">
        <v>50.382675622432721</v>
      </c>
      <c r="P16">
        <v>62.239062371006362</v>
      </c>
      <c r="Q16">
        <v>5.2141543116490174</v>
      </c>
      <c r="R16">
        <v>10.768307981698017</v>
      </c>
      <c r="S16">
        <v>6.6986265618860514</v>
      </c>
      <c r="T16">
        <v>0</v>
      </c>
      <c r="U16">
        <v>228.18234184167395</v>
      </c>
      <c r="V16">
        <v>3.6169090909090915</v>
      </c>
      <c r="W16">
        <v>8.8423626541554938</v>
      </c>
      <c r="X16">
        <v>37.466307254036096</v>
      </c>
      <c r="Y16">
        <v>0</v>
      </c>
      <c r="Z16">
        <v>1.6646651999999997</v>
      </c>
      <c r="AA16">
        <v>0</v>
      </c>
      <c r="AB16">
        <v>3.3181035999999993</v>
      </c>
      <c r="AC16">
        <v>2.4581713599999997</v>
      </c>
      <c r="AD16">
        <v>4.6303691999999996</v>
      </c>
      <c r="AE16">
        <v>7.1694040000000001</v>
      </c>
      <c r="AF16">
        <v>0</v>
      </c>
      <c r="AG16">
        <v>0</v>
      </c>
      <c r="AH16">
        <v>4.8107600000000001</v>
      </c>
      <c r="AI16">
        <v>0</v>
      </c>
      <c r="AJ16">
        <v>0</v>
      </c>
      <c r="AK16">
        <v>12.956460000000002</v>
      </c>
      <c r="AL16">
        <v>5.3118000000000016</v>
      </c>
      <c r="AM16">
        <v>1.3406171428571427</v>
      </c>
      <c r="AN16">
        <v>0</v>
      </c>
      <c r="AO16">
        <v>8.4607907999999996E-2</v>
      </c>
      <c r="AP16">
        <v>1.6594074000000001</v>
      </c>
      <c r="AQ16">
        <v>0</v>
      </c>
      <c r="AR16">
        <v>13.459967999999996</v>
      </c>
      <c r="AS16">
        <v>7.8586583999999995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26.153145113020411</v>
      </c>
      <c r="BB16">
        <f t="shared" si="0"/>
        <v>712.63625136682992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165.03015615646001</v>
      </c>
      <c r="L17">
        <v>63.619904881964878</v>
      </c>
      <c r="M17">
        <v>0</v>
      </c>
      <c r="N17">
        <v>30.005595541121739</v>
      </c>
      <c r="O17">
        <v>50.382675622432721</v>
      </c>
      <c r="P17">
        <v>62.239062371006362</v>
      </c>
      <c r="Q17">
        <v>5.2141543116490174</v>
      </c>
      <c r="R17">
        <v>10.768307981698017</v>
      </c>
      <c r="S17">
        <v>6.6986265618860514</v>
      </c>
      <c r="T17">
        <v>0</v>
      </c>
      <c r="U17">
        <v>228.18234184167395</v>
      </c>
      <c r="V17">
        <v>3.6169090909090915</v>
      </c>
      <c r="W17">
        <v>8.8423626541554938</v>
      </c>
      <c r="X17">
        <v>37.466307254036096</v>
      </c>
      <c r="Y17">
        <v>0</v>
      </c>
      <c r="Z17">
        <v>1.6646651999999997</v>
      </c>
      <c r="AA17">
        <v>0</v>
      </c>
      <c r="AB17">
        <v>3.3181035999999993</v>
      </c>
      <c r="AC17">
        <v>2.4581713599999997</v>
      </c>
      <c r="AD17">
        <v>4.6303691999999996</v>
      </c>
      <c r="AE17">
        <v>7.1694040000000001</v>
      </c>
      <c r="AF17">
        <v>0</v>
      </c>
      <c r="AG17">
        <v>0</v>
      </c>
      <c r="AH17">
        <v>4.8107600000000001</v>
      </c>
      <c r="AI17">
        <v>0</v>
      </c>
      <c r="AJ17">
        <v>0</v>
      </c>
      <c r="AK17">
        <v>12.956460000000002</v>
      </c>
      <c r="AL17">
        <v>5.3118000000000016</v>
      </c>
      <c r="AM17">
        <v>1.3406171428571427</v>
      </c>
      <c r="AN17">
        <v>0</v>
      </c>
      <c r="AO17">
        <v>8.6474808E-2</v>
      </c>
      <c r="AP17">
        <v>1.6594074000000001</v>
      </c>
      <c r="AQ17">
        <v>0</v>
      </c>
      <c r="AR17">
        <v>13.459967999999996</v>
      </c>
      <c r="AS17">
        <v>7.8586583999999995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26.153211153020404</v>
      </c>
      <c r="BB17">
        <f t="shared" si="0"/>
        <v>712.63805222683004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165.03015615646001</v>
      </c>
      <c r="L18">
        <v>63.619904881964878</v>
      </c>
      <c r="M18">
        <v>0</v>
      </c>
      <c r="N18">
        <v>30.005595541121739</v>
      </c>
      <c r="O18">
        <v>50.382675622432721</v>
      </c>
      <c r="P18">
        <v>62.239062371006362</v>
      </c>
      <c r="Q18">
        <v>5.2141543116490174</v>
      </c>
      <c r="R18">
        <v>10.768307981698017</v>
      </c>
      <c r="S18">
        <v>6.6986265618860514</v>
      </c>
      <c r="T18">
        <v>0</v>
      </c>
      <c r="U18">
        <v>228.18234184167395</v>
      </c>
      <c r="V18">
        <v>3.6169090909090915</v>
      </c>
      <c r="W18">
        <v>8.8423626541554938</v>
      </c>
      <c r="X18">
        <v>37.466307254036096</v>
      </c>
      <c r="Y18">
        <v>0</v>
      </c>
      <c r="Z18">
        <v>1.6646651999999997</v>
      </c>
      <c r="AA18">
        <v>0</v>
      </c>
      <c r="AB18">
        <v>3.3181035999999993</v>
      </c>
      <c r="AC18">
        <v>2.4581713599999997</v>
      </c>
      <c r="AD18">
        <v>4.6303691999999996</v>
      </c>
      <c r="AE18">
        <v>7.1694040000000001</v>
      </c>
      <c r="AF18">
        <v>0</v>
      </c>
      <c r="AG18">
        <v>0</v>
      </c>
      <c r="AH18">
        <v>4.8107600000000001</v>
      </c>
      <c r="AI18">
        <v>0</v>
      </c>
      <c r="AJ18">
        <v>0</v>
      </c>
      <c r="AK18">
        <v>12.956460000000002</v>
      </c>
      <c r="AL18">
        <v>5.3118000000000016</v>
      </c>
      <c r="AM18">
        <v>1.3406171428571427</v>
      </c>
      <c r="AN18">
        <v>0</v>
      </c>
      <c r="AO18">
        <v>5.1302411999999999E-2</v>
      </c>
      <c r="AP18">
        <v>1.6594074000000001</v>
      </c>
      <c r="AQ18">
        <v>0</v>
      </c>
      <c r="AR18">
        <v>13.459967999999996</v>
      </c>
      <c r="AS18">
        <v>7.8586583999999995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26.151966045020405</v>
      </c>
      <c r="BB18">
        <f t="shared" si="0"/>
        <v>712.60412493882995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165.03015615646001</v>
      </c>
      <c r="L19">
        <v>63.619904881964878</v>
      </c>
      <c r="M19">
        <v>0</v>
      </c>
      <c r="N19">
        <v>30.005595541121739</v>
      </c>
      <c r="O19">
        <v>50.382675622432721</v>
      </c>
      <c r="P19">
        <v>62.239062371006362</v>
      </c>
      <c r="Q19">
        <v>5.2141543116490174</v>
      </c>
      <c r="R19">
        <v>10.768307981698017</v>
      </c>
      <c r="S19">
        <v>6.6986265618860514</v>
      </c>
      <c r="T19">
        <v>0</v>
      </c>
      <c r="U19">
        <v>228.18234184167395</v>
      </c>
      <c r="V19">
        <v>3.6169090909090915</v>
      </c>
      <c r="W19">
        <v>8.8423626541554938</v>
      </c>
      <c r="X19">
        <v>37.466307254036096</v>
      </c>
      <c r="Y19">
        <v>0</v>
      </c>
      <c r="Z19">
        <v>1.6646651999999997</v>
      </c>
      <c r="AA19">
        <v>1.785874</v>
      </c>
      <c r="AB19">
        <v>6.6362071999999994</v>
      </c>
      <c r="AC19">
        <v>2.4581713599999997</v>
      </c>
      <c r="AD19">
        <v>4.6303691999999996</v>
      </c>
      <c r="AE19">
        <v>7.1694040000000001</v>
      </c>
      <c r="AF19">
        <v>0</v>
      </c>
      <c r="AG19">
        <v>0</v>
      </c>
      <c r="AH19">
        <v>4.8107600000000001</v>
      </c>
      <c r="AI19">
        <v>0</v>
      </c>
      <c r="AJ19">
        <v>0</v>
      </c>
      <c r="AK19">
        <v>12.956460000000002</v>
      </c>
      <c r="AL19">
        <v>5.3118000000000016</v>
      </c>
      <c r="AM19">
        <v>1.3406171428571427</v>
      </c>
      <c r="AN19">
        <v>0</v>
      </c>
      <c r="AO19">
        <v>3.1662624E-2</v>
      </c>
      <c r="AP19">
        <v>0.35791139999999999</v>
      </c>
      <c r="AQ19">
        <v>0</v>
      </c>
      <c r="AR19">
        <v>12.618719999999998</v>
      </c>
      <c r="AS19">
        <v>7.8586583999999995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26.256098425020401</v>
      </c>
      <c r="BB19">
        <f t="shared" si="0"/>
        <v>715.44158637083012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165.03015615646001</v>
      </c>
      <c r="L20">
        <v>63.619904881964878</v>
      </c>
      <c r="M20">
        <v>0</v>
      </c>
      <c r="N20">
        <v>30.005595541121739</v>
      </c>
      <c r="O20">
        <v>50.382675622432721</v>
      </c>
      <c r="P20">
        <v>62.239062371006362</v>
      </c>
      <c r="Q20">
        <v>5.2141543116490174</v>
      </c>
      <c r="R20">
        <v>10.768307981698017</v>
      </c>
      <c r="S20">
        <v>6.6986265618860514</v>
      </c>
      <c r="T20">
        <v>0</v>
      </c>
      <c r="U20">
        <v>228.18234184167395</v>
      </c>
      <c r="V20">
        <v>3.6169090909090915</v>
      </c>
      <c r="W20">
        <v>8.8423626541554938</v>
      </c>
      <c r="X20">
        <v>37.466307254036096</v>
      </c>
      <c r="Y20">
        <v>0</v>
      </c>
      <c r="Z20">
        <v>1.6646651999999997</v>
      </c>
      <c r="AA20">
        <v>3.5685374400000005</v>
      </c>
      <c r="AB20">
        <v>6.6362071999999994</v>
      </c>
      <c r="AC20">
        <v>4.9163427199999985</v>
      </c>
      <c r="AD20">
        <v>4.6303691999999996</v>
      </c>
      <c r="AE20">
        <v>7.1694040000000001</v>
      </c>
      <c r="AF20">
        <v>0</v>
      </c>
      <c r="AG20">
        <v>0</v>
      </c>
      <c r="AH20">
        <v>10.824210000000001</v>
      </c>
      <c r="AI20">
        <v>0</v>
      </c>
      <c r="AJ20">
        <v>0</v>
      </c>
      <c r="AK20">
        <v>12.956460000000002</v>
      </c>
      <c r="AL20">
        <v>5.3118000000000016</v>
      </c>
      <c r="AM20">
        <v>1.3406171428571427</v>
      </c>
      <c r="AN20">
        <v>0</v>
      </c>
      <c r="AO20">
        <v>0</v>
      </c>
      <c r="AP20">
        <v>0.35791139999999999</v>
      </c>
      <c r="AQ20">
        <v>0</v>
      </c>
      <c r="AR20">
        <v>12.618719999999998</v>
      </c>
      <c r="AS20">
        <v>7.8586583999999995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26.617979083020405</v>
      </c>
      <c r="BB20">
        <f t="shared" si="0"/>
        <v>725.30232788883006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165.03015615646001</v>
      </c>
      <c r="L21">
        <v>63.619904881964878</v>
      </c>
      <c r="M21">
        <v>0</v>
      </c>
      <c r="N21">
        <v>30.005595541121739</v>
      </c>
      <c r="O21">
        <v>50.382675622432721</v>
      </c>
      <c r="P21">
        <v>62.239062371006362</v>
      </c>
      <c r="Q21">
        <v>5.2141543116490174</v>
      </c>
      <c r="R21">
        <v>10.768307981698017</v>
      </c>
      <c r="S21">
        <v>6.6986265618860514</v>
      </c>
      <c r="T21">
        <v>0</v>
      </c>
      <c r="U21">
        <v>228.18234184167395</v>
      </c>
      <c r="V21">
        <v>3.6169090909090915</v>
      </c>
      <c r="W21">
        <v>8.8423626541554938</v>
      </c>
      <c r="X21">
        <v>37.466307254036096</v>
      </c>
      <c r="Y21">
        <v>0</v>
      </c>
      <c r="Z21">
        <v>1.6646651999999997</v>
      </c>
      <c r="AA21">
        <v>5.3576220000000001</v>
      </c>
      <c r="AB21">
        <v>6.6362071999999994</v>
      </c>
      <c r="AC21">
        <v>4.9163427199999985</v>
      </c>
      <c r="AD21">
        <v>4.6303691999999996</v>
      </c>
      <c r="AE21">
        <v>7.1694040000000001</v>
      </c>
      <c r="AF21">
        <v>0</v>
      </c>
      <c r="AG21">
        <v>0</v>
      </c>
      <c r="AH21">
        <v>10.824210000000001</v>
      </c>
      <c r="AI21">
        <v>0</v>
      </c>
      <c r="AJ21">
        <v>0</v>
      </c>
      <c r="AK21">
        <v>12.956460000000002</v>
      </c>
      <c r="AL21">
        <v>5.3118000000000016</v>
      </c>
      <c r="AM21">
        <v>1.3406171428571427</v>
      </c>
      <c r="AN21">
        <v>0</v>
      </c>
      <c r="AO21">
        <v>0</v>
      </c>
      <c r="AP21">
        <v>0.35791139999999999</v>
      </c>
      <c r="AQ21">
        <v>0</v>
      </c>
      <c r="AR21">
        <v>12.618719999999998</v>
      </c>
      <c r="AS21">
        <v>7.8586583999999995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26.681312713020407</v>
      </c>
      <c r="BB21">
        <f t="shared" si="0"/>
        <v>727.02807881883007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165.03015615646001</v>
      </c>
      <c r="L22">
        <v>63.619904881964878</v>
      </c>
      <c r="M22">
        <v>0</v>
      </c>
      <c r="N22">
        <v>30.005595541121739</v>
      </c>
      <c r="O22">
        <v>50.382675622432721</v>
      </c>
      <c r="P22">
        <v>62.239062371006362</v>
      </c>
      <c r="Q22">
        <v>5.2141543116490174</v>
      </c>
      <c r="R22">
        <v>10.768307981698017</v>
      </c>
      <c r="S22">
        <v>6.6986265618860514</v>
      </c>
      <c r="T22">
        <v>0</v>
      </c>
      <c r="U22">
        <v>228.18234184167395</v>
      </c>
      <c r="V22">
        <v>3.6169090909090915</v>
      </c>
      <c r="W22">
        <v>8.8423626541554938</v>
      </c>
      <c r="X22">
        <v>37.466307254036096</v>
      </c>
      <c r="Y22">
        <v>0</v>
      </c>
      <c r="Z22">
        <v>1.6646651999999997</v>
      </c>
      <c r="AA22">
        <v>7.1370748799999992</v>
      </c>
      <c r="AB22">
        <v>6.6362071999999994</v>
      </c>
      <c r="AC22">
        <v>4.9163427199999985</v>
      </c>
      <c r="AD22">
        <v>4.6303691999999996</v>
      </c>
      <c r="AE22">
        <v>7.1694040000000001</v>
      </c>
      <c r="AF22">
        <v>0</v>
      </c>
      <c r="AG22">
        <v>0</v>
      </c>
      <c r="AH22">
        <v>10.824210000000001</v>
      </c>
      <c r="AI22">
        <v>0</v>
      </c>
      <c r="AJ22">
        <v>0</v>
      </c>
      <c r="AK22">
        <v>12.956460000000002</v>
      </c>
      <c r="AL22">
        <v>5.3118000000000016</v>
      </c>
      <c r="AM22">
        <v>2.6812342857142855</v>
      </c>
      <c r="AN22">
        <v>0</v>
      </c>
      <c r="AO22">
        <v>0</v>
      </c>
      <c r="AP22">
        <v>0.35791139999999999</v>
      </c>
      <c r="AQ22">
        <v>0</v>
      </c>
      <c r="AR22">
        <v>12.618719999999998</v>
      </c>
      <c r="AS22">
        <v>7.8586583999999995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26.791763506766433</v>
      </c>
      <c r="BB22">
        <f t="shared" si="0"/>
        <v>730.03769804794115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165.03015615646001</v>
      </c>
      <c r="L23">
        <v>63.619904881964878</v>
      </c>
      <c r="M23">
        <v>0</v>
      </c>
      <c r="N23">
        <v>30.005595541121739</v>
      </c>
      <c r="O23">
        <v>50.382675622432721</v>
      </c>
      <c r="P23">
        <v>62.239062371006362</v>
      </c>
      <c r="Q23">
        <v>5.2141543116490174</v>
      </c>
      <c r="R23">
        <v>10.768307981698017</v>
      </c>
      <c r="S23">
        <v>6.6986265618860514</v>
      </c>
      <c r="T23">
        <v>0</v>
      </c>
      <c r="U23">
        <v>228.18234184167395</v>
      </c>
      <c r="V23">
        <v>3.6169090909090915</v>
      </c>
      <c r="W23">
        <v>8.8423626541554938</v>
      </c>
      <c r="X23">
        <v>37.466307254036096</v>
      </c>
      <c r="Y23">
        <v>0</v>
      </c>
      <c r="Z23">
        <v>1.6646651999999997</v>
      </c>
      <c r="AA23">
        <v>7.1370748799999992</v>
      </c>
      <c r="AB23">
        <v>6.6362071999999994</v>
      </c>
      <c r="AC23">
        <v>4.9163427199999985</v>
      </c>
      <c r="AD23">
        <v>4.6303691999999996</v>
      </c>
      <c r="AE23">
        <v>12.556885224000002</v>
      </c>
      <c r="AF23">
        <v>0</v>
      </c>
      <c r="AG23">
        <v>0</v>
      </c>
      <c r="AH23">
        <v>10.824210000000001</v>
      </c>
      <c r="AI23">
        <v>0.64668399999999981</v>
      </c>
      <c r="AJ23">
        <v>0</v>
      </c>
      <c r="AK23">
        <v>12.956460000000002</v>
      </c>
      <c r="AL23">
        <v>8.8530000000000015</v>
      </c>
      <c r="AM23">
        <v>4.0218514285714289</v>
      </c>
      <c r="AN23">
        <v>0</v>
      </c>
      <c r="AO23">
        <v>0</v>
      </c>
      <c r="AP23">
        <v>1.6594074000000001</v>
      </c>
      <c r="AQ23">
        <v>0</v>
      </c>
      <c r="AR23">
        <v>13.459967999999996</v>
      </c>
      <c r="AS23">
        <v>7.8586583999999995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27.254042584127692</v>
      </c>
      <c r="BB23">
        <f t="shared" si="0"/>
        <v>742.63414533743696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165.03015615646001</v>
      </c>
      <c r="L24">
        <v>63.619904881964878</v>
      </c>
      <c r="M24">
        <v>0</v>
      </c>
      <c r="N24">
        <v>30.005595541121739</v>
      </c>
      <c r="O24">
        <v>50.382675622432721</v>
      </c>
      <c r="P24">
        <v>62.239062371006362</v>
      </c>
      <c r="Q24">
        <v>5.2141543116490174</v>
      </c>
      <c r="R24">
        <v>10.768307981698017</v>
      </c>
      <c r="S24">
        <v>6.6986265618860514</v>
      </c>
      <c r="T24">
        <v>0</v>
      </c>
      <c r="U24">
        <v>228.18234184167395</v>
      </c>
      <c r="V24">
        <v>3.6169090909090915</v>
      </c>
      <c r="W24">
        <v>8.8423626541554938</v>
      </c>
      <c r="X24">
        <v>37.466307254036096</v>
      </c>
      <c r="Y24">
        <v>0</v>
      </c>
      <c r="Z24">
        <v>1.6646651999999997</v>
      </c>
      <c r="AA24">
        <v>7.1370748799999992</v>
      </c>
      <c r="AB24">
        <v>6.6362071999999994</v>
      </c>
      <c r="AC24">
        <v>4.9163427199999985</v>
      </c>
      <c r="AD24">
        <v>4.6303691999999996</v>
      </c>
      <c r="AE24">
        <v>12.556885224000002</v>
      </c>
      <c r="AF24">
        <v>0</v>
      </c>
      <c r="AG24">
        <v>0</v>
      </c>
      <c r="AH24">
        <v>10.824210000000001</v>
      </c>
      <c r="AI24">
        <v>1.9400519999999997</v>
      </c>
      <c r="AJ24">
        <v>0</v>
      </c>
      <c r="AK24">
        <v>12.956460000000002</v>
      </c>
      <c r="AL24">
        <v>20.361900000000002</v>
      </c>
      <c r="AM24">
        <v>4.0218514285714289</v>
      </c>
      <c r="AN24">
        <v>0</v>
      </c>
      <c r="AO24">
        <v>0</v>
      </c>
      <c r="AP24">
        <v>1.6594074000000001</v>
      </c>
      <c r="AQ24">
        <v>0</v>
      </c>
      <c r="AR24">
        <v>13.459967999999996</v>
      </c>
      <c r="AS24">
        <v>7.8586583999999995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27.707242871335954</v>
      </c>
      <c r="BB24">
        <f t="shared" si="0"/>
        <v>754.98321305022864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165.03015615646001</v>
      </c>
      <c r="L25">
        <v>63.619904881964878</v>
      </c>
      <c r="M25">
        <v>0</v>
      </c>
      <c r="N25">
        <v>30.005595541121739</v>
      </c>
      <c r="O25">
        <v>50.382675622432721</v>
      </c>
      <c r="P25">
        <v>62.239062371006362</v>
      </c>
      <c r="Q25">
        <v>5.2141543116490174</v>
      </c>
      <c r="R25">
        <v>10.768307981698017</v>
      </c>
      <c r="S25">
        <v>6.6986265618860514</v>
      </c>
      <c r="T25">
        <v>0</v>
      </c>
      <c r="U25">
        <v>228.18234184167395</v>
      </c>
      <c r="V25">
        <v>3.6169090909090915</v>
      </c>
      <c r="W25">
        <v>8.8423626541554938</v>
      </c>
      <c r="X25">
        <v>37.466307254036096</v>
      </c>
      <c r="Y25">
        <v>0</v>
      </c>
      <c r="Z25">
        <v>1.6646651999999997</v>
      </c>
      <c r="AA25">
        <v>7.1370748799999992</v>
      </c>
      <c r="AB25">
        <v>6.6362071999999994</v>
      </c>
      <c r="AC25">
        <v>4.9163427199999985</v>
      </c>
      <c r="AD25">
        <v>4.6303691999999996</v>
      </c>
      <c r="AE25">
        <v>12.556885224000002</v>
      </c>
      <c r="AF25">
        <v>0</v>
      </c>
      <c r="AG25">
        <v>0</v>
      </c>
      <c r="AH25">
        <v>11.545824</v>
      </c>
      <c r="AI25">
        <v>8.4068919999999991</v>
      </c>
      <c r="AJ25">
        <v>0</v>
      </c>
      <c r="AK25">
        <v>12.956460000000002</v>
      </c>
      <c r="AL25">
        <v>20.361900000000002</v>
      </c>
      <c r="AM25">
        <v>4.0218514285714289</v>
      </c>
      <c r="AN25">
        <v>0</v>
      </c>
      <c r="AO25">
        <v>0</v>
      </c>
      <c r="AP25">
        <v>0.35791139999999999</v>
      </c>
      <c r="AQ25">
        <v>0</v>
      </c>
      <c r="AR25">
        <v>13.459967999999996</v>
      </c>
      <c r="AS25">
        <v>7.8586583999999995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27.915640981335951</v>
      </c>
      <c r="BB25">
        <f t="shared" si="0"/>
        <v>760.66177294022873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165.03015615646001</v>
      </c>
      <c r="L26">
        <v>63.619904881964878</v>
      </c>
      <c r="M26">
        <v>0</v>
      </c>
      <c r="N26">
        <v>30.005595541121739</v>
      </c>
      <c r="O26">
        <v>50.382675622432721</v>
      </c>
      <c r="P26">
        <v>62.239062371006362</v>
      </c>
      <c r="Q26">
        <v>5.2141543116490174</v>
      </c>
      <c r="R26">
        <v>10.768307981698017</v>
      </c>
      <c r="S26">
        <v>6.6986265618860514</v>
      </c>
      <c r="T26">
        <v>0</v>
      </c>
      <c r="U26">
        <v>228.18234184167395</v>
      </c>
      <c r="V26">
        <v>3.6169090909090915</v>
      </c>
      <c r="W26">
        <v>8.8423626541554938</v>
      </c>
      <c r="X26">
        <v>37.466307254036096</v>
      </c>
      <c r="Y26">
        <v>0</v>
      </c>
      <c r="Z26">
        <v>3.3293303999999999</v>
      </c>
      <c r="AA26">
        <v>7.1370748799999992</v>
      </c>
      <c r="AB26">
        <v>6.6362071999999994</v>
      </c>
      <c r="AC26">
        <v>4.9163427199999985</v>
      </c>
      <c r="AD26">
        <v>4.6303691999999996</v>
      </c>
      <c r="AE26">
        <v>12.556885224000002</v>
      </c>
      <c r="AF26">
        <v>0</v>
      </c>
      <c r="AG26">
        <v>0</v>
      </c>
      <c r="AH26">
        <v>16.837660000000003</v>
      </c>
      <c r="AI26">
        <v>8.4068919999999991</v>
      </c>
      <c r="AJ26">
        <v>0</v>
      </c>
      <c r="AK26">
        <v>12.956460000000002</v>
      </c>
      <c r="AL26">
        <v>20.361900000000002</v>
      </c>
      <c r="AM26">
        <v>4.0218514285714289</v>
      </c>
      <c r="AN26">
        <v>0</v>
      </c>
      <c r="AO26">
        <v>0</v>
      </c>
      <c r="AP26">
        <v>0.35791139999999999</v>
      </c>
      <c r="AQ26">
        <v>0</v>
      </c>
      <c r="AR26">
        <v>13.459967999999996</v>
      </c>
      <c r="AS26">
        <v>7.8586583999999995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28.161901093335953</v>
      </c>
      <c r="BB26">
        <f t="shared" si="0"/>
        <v>767.37201402822882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165.03015615646001</v>
      </c>
      <c r="L27">
        <v>63.619904881964878</v>
      </c>
      <c r="M27">
        <v>0</v>
      </c>
      <c r="N27">
        <v>30.005595541121739</v>
      </c>
      <c r="O27">
        <v>50.382675622432721</v>
      </c>
      <c r="P27">
        <v>62.239062371006362</v>
      </c>
      <c r="Q27">
        <v>5.2141543116490174</v>
      </c>
      <c r="R27">
        <v>10.768307981698017</v>
      </c>
      <c r="S27">
        <v>6.6986265618860514</v>
      </c>
      <c r="T27">
        <v>0</v>
      </c>
      <c r="U27">
        <v>228.18234184167395</v>
      </c>
      <c r="V27">
        <v>3.6169090909090915</v>
      </c>
      <c r="W27">
        <v>8.8423626541554938</v>
      </c>
      <c r="X27">
        <v>37.466307254036096</v>
      </c>
      <c r="Y27">
        <v>0</v>
      </c>
      <c r="Z27">
        <v>3.3293303999999999</v>
      </c>
      <c r="AA27">
        <v>7.1370748799999992</v>
      </c>
      <c r="AB27">
        <v>6.6362071999999994</v>
      </c>
      <c r="AC27">
        <v>4.9163427199999985</v>
      </c>
      <c r="AD27">
        <v>4.6303691999999996</v>
      </c>
      <c r="AE27">
        <v>12.556885224000002</v>
      </c>
      <c r="AF27">
        <v>0</v>
      </c>
      <c r="AG27">
        <v>0</v>
      </c>
      <c r="AH27">
        <v>16.837660000000003</v>
      </c>
      <c r="AI27">
        <v>8.4068919999999991</v>
      </c>
      <c r="AJ27">
        <v>0</v>
      </c>
      <c r="AK27">
        <v>12.956460000000002</v>
      </c>
      <c r="AL27">
        <v>20.361900000000002</v>
      </c>
      <c r="AM27">
        <v>4.0218514285714289</v>
      </c>
      <c r="AN27">
        <v>0</v>
      </c>
      <c r="AO27">
        <v>0</v>
      </c>
      <c r="AP27">
        <v>0.35791139999999999</v>
      </c>
      <c r="AQ27">
        <v>0</v>
      </c>
      <c r="AR27">
        <v>12.618719999999998</v>
      </c>
      <c r="AS27">
        <v>7.8586583999999995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28.132120863335953</v>
      </c>
      <c r="BB27">
        <f t="shared" si="0"/>
        <v>766.5605462582289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165.03015615646001</v>
      </c>
      <c r="L28">
        <v>63.619904881964878</v>
      </c>
      <c r="M28">
        <v>0</v>
      </c>
      <c r="N28">
        <v>30.005595541121739</v>
      </c>
      <c r="O28">
        <v>50.382675622432721</v>
      </c>
      <c r="P28">
        <v>62.239062371006362</v>
      </c>
      <c r="Q28">
        <v>5.2141543116490174</v>
      </c>
      <c r="R28">
        <v>10.768307981698017</v>
      </c>
      <c r="S28">
        <v>6.6986265618860514</v>
      </c>
      <c r="T28">
        <v>0</v>
      </c>
      <c r="U28">
        <v>228.18234184167395</v>
      </c>
      <c r="V28">
        <v>3.6169090909090915</v>
      </c>
      <c r="W28">
        <v>8.8423626541554938</v>
      </c>
      <c r="X28">
        <v>37.466307254036096</v>
      </c>
      <c r="Y28">
        <v>0</v>
      </c>
      <c r="Z28">
        <v>3.3293303999999999</v>
      </c>
      <c r="AA28">
        <v>7.1370748799999992</v>
      </c>
      <c r="AB28">
        <v>6.6362071999999994</v>
      </c>
      <c r="AC28">
        <v>4.9163427199999985</v>
      </c>
      <c r="AD28">
        <v>4.6303691999999996</v>
      </c>
      <c r="AE28">
        <v>12.556885224000002</v>
      </c>
      <c r="AF28">
        <v>0</v>
      </c>
      <c r="AG28">
        <v>0</v>
      </c>
      <c r="AH28">
        <v>16.837660000000003</v>
      </c>
      <c r="AI28">
        <v>8.4068919999999991</v>
      </c>
      <c r="AJ28">
        <v>0</v>
      </c>
      <c r="AK28">
        <v>12.956460000000002</v>
      </c>
      <c r="AL28">
        <v>20.361900000000002</v>
      </c>
      <c r="AM28">
        <v>4.0218514285714289</v>
      </c>
      <c r="AN28">
        <v>0</v>
      </c>
      <c r="AO28">
        <v>0</v>
      </c>
      <c r="AP28">
        <v>0.35791139999999999</v>
      </c>
      <c r="AQ28">
        <v>0</v>
      </c>
      <c r="AR28">
        <v>12.618719999999998</v>
      </c>
      <c r="AS28">
        <v>7.8586583999999995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28.132120863335953</v>
      </c>
      <c r="BB28">
        <f t="shared" si="0"/>
        <v>766.5605462582289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165.03015615646001</v>
      </c>
      <c r="L29">
        <v>63.619904881964878</v>
      </c>
      <c r="M29">
        <v>0</v>
      </c>
      <c r="N29">
        <v>30.005595541121739</v>
      </c>
      <c r="O29">
        <v>50.382675622432721</v>
      </c>
      <c r="P29">
        <v>62.239062371006362</v>
      </c>
      <c r="Q29">
        <v>5.2141543116490174</v>
      </c>
      <c r="R29">
        <v>10.768307981698017</v>
      </c>
      <c r="S29">
        <v>6.6986265618860514</v>
      </c>
      <c r="T29">
        <v>0</v>
      </c>
      <c r="U29">
        <v>228.18234184167395</v>
      </c>
      <c r="V29">
        <v>3.6169090909090915</v>
      </c>
      <c r="W29">
        <v>8.8423626541554938</v>
      </c>
      <c r="X29">
        <v>37.466307254036096</v>
      </c>
      <c r="Y29">
        <v>0</v>
      </c>
      <c r="Z29">
        <v>3.3293303999999999</v>
      </c>
      <c r="AA29">
        <v>7.1370748799999992</v>
      </c>
      <c r="AB29">
        <v>6.6362071999999994</v>
      </c>
      <c r="AC29">
        <v>4.9163427199999985</v>
      </c>
      <c r="AD29">
        <v>4.6303691999999996</v>
      </c>
      <c r="AE29">
        <v>12.556885224000002</v>
      </c>
      <c r="AF29">
        <v>0</v>
      </c>
      <c r="AG29">
        <v>0</v>
      </c>
      <c r="AH29">
        <v>16.837660000000003</v>
      </c>
      <c r="AI29">
        <v>8.4068919999999991</v>
      </c>
      <c r="AJ29">
        <v>0</v>
      </c>
      <c r="AK29">
        <v>12.956460000000002</v>
      </c>
      <c r="AL29">
        <v>20.361900000000002</v>
      </c>
      <c r="AM29">
        <v>4.0218514285714289</v>
      </c>
      <c r="AN29">
        <v>0</v>
      </c>
      <c r="AO29">
        <v>0</v>
      </c>
      <c r="AP29">
        <v>0.35791139999999999</v>
      </c>
      <c r="AQ29">
        <v>0</v>
      </c>
      <c r="AR29">
        <v>12.618719999999998</v>
      </c>
      <c r="AS29">
        <v>7.8586583999999995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28.132120863335953</v>
      </c>
      <c r="BB29">
        <f t="shared" si="0"/>
        <v>766.5605462582289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165.03015615646001</v>
      </c>
      <c r="L30">
        <v>63.619904881964878</v>
      </c>
      <c r="M30">
        <v>0</v>
      </c>
      <c r="N30">
        <v>30.005595541121739</v>
      </c>
      <c r="O30">
        <v>50.382675622432721</v>
      </c>
      <c r="P30">
        <v>62.239062371006362</v>
      </c>
      <c r="Q30">
        <v>5.2141543116490174</v>
      </c>
      <c r="R30">
        <v>10.768307981698017</v>
      </c>
      <c r="S30">
        <v>6.6986265618860514</v>
      </c>
      <c r="T30">
        <v>0</v>
      </c>
      <c r="U30">
        <v>228.18234184167395</v>
      </c>
      <c r="V30">
        <v>3.6169090909090915</v>
      </c>
      <c r="W30">
        <v>8.8423626541554938</v>
      </c>
      <c r="X30">
        <v>37.466307254036096</v>
      </c>
      <c r="Y30">
        <v>0</v>
      </c>
      <c r="Z30">
        <v>3.3293303999999999</v>
      </c>
      <c r="AA30">
        <v>3.5685374400000005</v>
      </c>
      <c r="AB30">
        <v>6.6362071999999994</v>
      </c>
      <c r="AC30">
        <v>4.9163427199999985</v>
      </c>
      <c r="AD30">
        <v>4.6303691999999996</v>
      </c>
      <c r="AE30">
        <v>10.754106</v>
      </c>
      <c r="AF30">
        <v>0</v>
      </c>
      <c r="AG30">
        <v>0</v>
      </c>
      <c r="AH30">
        <v>16.837660000000003</v>
      </c>
      <c r="AI30">
        <v>8.4068919999999991</v>
      </c>
      <c r="AJ30">
        <v>0</v>
      </c>
      <c r="AK30">
        <v>12.956460000000002</v>
      </c>
      <c r="AL30">
        <v>8.8530000000000015</v>
      </c>
      <c r="AM30">
        <v>2.6812342857142855</v>
      </c>
      <c r="AN30">
        <v>0</v>
      </c>
      <c r="AO30">
        <v>0</v>
      </c>
      <c r="AP30">
        <v>0.35791139999999999</v>
      </c>
      <c r="AQ30">
        <v>0</v>
      </c>
      <c r="AR30">
        <v>12.618719999999998</v>
      </c>
      <c r="AS30">
        <v>7.8586583999999995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27.487103422349914</v>
      </c>
      <c r="BB30">
        <f t="shared" si="0"/>
        <v>748.98472989235768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165.03015615646001</v>
      </c>
      <c r="L31">
        <v>63.619904881964878</v>
      </c>
      <c r="M31">
        <v>0</v>
      </c>
      <c r="N31">
        <v>30.005595541121739</v>
      </c>
      <c r="O31">
        <v>50.382675622432721</v>
      </c>
      <c r="P31">
        <v>62.239062371006362</v>
      </c>
      <c r="Q31">
        <v>5.2141543116490174</v>
      </c>
      <c r="R31">
        <v>10.768307981698017</v>
      </c>
      <c r="S31">
        <v>6.6986265618860514</v>
      </c>
      <c r="T31">
        <v>0</v>
      </c>
      <c r="U31">
        <v>228.18234184167395</v>
      </c>
      <c r="V31">
        <v>3.6169090909090915</v>
      </c>
      <c r="W31">
        <v>8.8423626541554938</v>
      </c>
      <c r="X31">
        <v>37.466307254036096</v>
      </c>
      <c r="Y31">
        <v>0</v>
      </c>
      <c r="Z31">
        <v>3.3293303999999999</v>
      </c>
      <c r="AA31">
        <v>3.5685374400000005</v>
      </c>
      <c r="AB31">
        <v>6.6362071999999994</v>
      </c>
      <c r="AC31">
        <v>4.9163427199999985</v>
      </c>
      <c r="AD31">
        <v>4.6303691999999996</v>
      </c>
      <c r="AE31">
        <v>10.754106</v>
      </c>
      <c r="AF31">
        <v>0</v>
      </c>
      <c r="AG31">
        <v>0</v>
      </c>
      <c r="AH31">
        <v>16.837660000000003</v>
      </c>
      <c r="AI31">
        <v>1.6167099999999996</v>
      </c>
      <c r="AJ31">
        <v>0</v>
      </c>
      <c r="AK31">
        <v>12.956460000000002</v>
      </c>
      <c r="AL31">
        <v>5.3118000000000016</v>
      </c>
      <c r="AM31">
        <v>1.3406171428571427</v>
      </c>
      <c r="AN31">
        <v>0</v>
      </c>
      <c r="AO31">
        <v>0</v>
      </c>
      <c r="AP31">
        <v>0.35791139999999999</v>
      </c>
      <c r="AQ31">
        <v>0</v>
      </c>
      <c r="AR31">
        <v>12.618719999999998</v>
      </c>
      <c r="AS31">
        <v>7.8586583999999995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27.073914417020408</v>
      </c>
      <c r="BB31">
        <f t="shared" si="0"/>
        <v>737.7259197548301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165.03015615646001</v>
      </c>
      <c r="L32">
        <v>63.619904881964878</v>
      </c>
      <c r="M32">
        <v>0</v>
      </c>
      <c r="N32">
        <v>30.005595541121739</v>
      </c>
      <c r="O32">
        <v>50.382675622432721</v>
      </c>
      <c r="P32">
        <v>62.239062371006362</v>
      </c>
      <c r="Q32">
        <v>5.2141543116490174</v>
      </c>
      <c r="R32">
        <v>10.768307981698017</v>
      </c>
      <c r="S32">
        <v>6.6986265618860514</v>
      </c>
      <c r="T32">
        <v>0</v>
      </c>
      <c r="U32">
        <v>228.18234184167395</v>
      </c>
      <c r="V32">
        <v>3.6169090909090915</v>
      </c>
      <c r="W32">
        <v>8.8423626541554938</v>
      </c>
      <c r="X32">
        <v>37.466307254036096</v>
      </c>
      <c r="Y32">
        <v>0</v>
      </c>
      <c r="Z32">
        <v>3.3293303999999999</v>
      </c>
      <c r="AA32">
        <v>0</v>
      </c>
      <c r="AB32">
        <v>6.6362071999999994</v>
      </c>
      <c r="AC32">
        <v>4.9163427199999985</v>
      </c>
      <c r="AD32">
        <v>4.6303691999999996</v>
      </c>
      <c r="AE32">
        <v>10.754106</v>
      </c>
      <c r="AF32">
        <v>0</v>
      </c>
      <c r="AG32">
        <v>0</v>
      </c>
      <c r="AH32">
        <v>16.837660000000003</v>
      </c>
      <c r="AI32">
        <v>0.64668399999999981</v>
      </c>
      <c r="AJ32">
        <v>0</v>
      </c>
      <c r="AK32">
        <v>12.956460000000002</v>
      </c>
      <c r="AL32">
        <v>5.3118000000000016</v>
      </c>
      <c r="AM32">
        <v>1.3406171428571427</v>
      </c>
      <c r="AN32">
        <v>0</v>
      </c>
      <c r="AO32">
        <v>0</v>
      </c>
      <c r="AP32">
        <v>0.35791139999999999</v>
      </c>
      <c r="AQ32">
        <v>0</v>
      </c>
      <c r="AR32">
        <v>12.618719999999998</v>
      </c>
      <c r="AS32">
        <v>7.8586583999999995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26.913249257020407</v>
      </c>
      <c r="BB32">
        <f t="shared" si="0"/>
        <v>733.34802147483015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165.03015615646001</v>
      </c>
      <c r="L33">
        <v>63.619904881964878</v>
      </c>
      <c r="M33">
        <v>0</v>
      </c>
      <c r="N33">
        <v>30.005595541121739</v>
      </c>
      <c r="O33">
        <v>50.382675622432721</v>
      </c>
      <c r="P33">
        <v>62.239062371006362</v>
      </c>
      <c r="Q33">
        <v>5.2141543116490174</v>
      </c>
      <c r="R33">
        <v>10.768307981698017</v>
      </c>
      <c r="S33">
        <v>6.6986265618860514</v>
      </c>
      <c r="T33">
        <v>0</v>
      </c>
      <c r="U33">
        <v>228.18234184167395</v>
      </c>
      <c r="V33">
        <v>3.6169090909090915</v>
      </c>
      <c r="W33">
        <v>8.8423626541554938</v>
      </c>
      <c r="X33">
        <v>37.466307254036096</v>
      </c>
      <c r="Y33">
        <v>0</v>
      </c>
      <c r="Z33">
        <v>3.3293303999999999</v>
      </c>
      <c r="AA33">
        <v>0</v>
      </c>
      <c r="AB33">
        <v>6.6362071999999994</v>
      </c>
      <c r="AC33">
        <v>4.9163427199999985</v>
      </c>
      <c r="AD33">
        <v>4.6303691999999996</v>
      </c>
      <c r="AE33">
        <v>10.754106</v>
      </c>
      <c r="AF33">
        <v>0</v>
      </c>
      <c r="AG33">
        <v>0</v>
      </c>
      <c r="AH33">
        <v>11.8825772</v>
      </c>
      <c r="AI33">
        <v>0</v>
      </c>
      <c r="AJ33">
        <v>0</v>
      </c>
      <c r="AK33">
        <v>12.956460000000002</v>
      </c>
      <c r="AL33">
        <v>5.3118000000000016</v>
      </c>
      <c r="AM33">
        <v>0</v>
      </c>
      <c r="AN33">
        <v>0</v>
      </c>
      <c r="AO33">
        <v>0</v>
      </c>
      <c r="AP33">
        <v>0.35791139999999999</v>
      </c>
      <c r="AQ33">
        <v>0</v>
      </c>
      <c r="AR33">
        <v>12.618719999999998</v>
      </c>
      <c r="AS33">
        <v>7.8586583999999995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26.667489107242627</v>
      </c>
      <c r="BB33">
        <f t="shared" si="0"/>
        <v>726.65139768175072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165.03015615646001</v>
      </c>
      <c r="L34">
        <v>63.619904881964878</v>
      </c>
      <c r="M34">
        <v>0</v>
      </c>
      <c r="N34">
        <v>30.005595541121739</v>
      </c>
      <c r="O34">
        <v>50.382675622432721</v>
      </c>
      <c r="P34">
        <v>62.239062371006362</v>
      </c>
      <c r="Q34">
        <v>5.2141543116490174</v>
      </c>
      <c r="R34">
        <v>10.768307981698017</v>
      </c>
      <c r="S34">
        <v>6.6986265618860514</v>
      </c>
      <c r="T34">
        <v>0</v>
      </c>
      <c r="U34">
        <v>228.18234184167395</v>
      </c>
      <c r="V34">
        <v>3.6169090909090915</v>
      </c>
      <c r="W34">
        <v>8.8423626541554938</v>
      </c>
      <c r="X34">
        <v>37.466307254036096</v>
      </c>
      <c r="Y34">
        <v>0</v>
      </c>
      <c r="Z34">
        <v>3.3293303999999999</v>
      </c>
      <c r="AA34">
        <v>0</v>
      </c>
      <c r="AB34">
        <v>6.6362071999999994</v>
      </c>
      <c r="AC34">
        <v>4.9163427199999985</v>
      </c>
      <c r="AD34">
        <v>4.6303691999999996</v>
      </c>
      <c r="AE34">
        <v>10.754106</v>
      </c>
      <c r="AF34">
        <v>0</v>
      </c>
      <c r="AG34">
        <v>0</v>
      </c>
      <c r="AH34">
        <v>5.9412886</v>
      </c>
      <c r="AI34">
        <v>0</v>
      </c>
      <c r="AJ34">
        <v>0</v>
      </c>
      <c r="AK34">
        <v>12.956460000000002</v>
      </c>
      <c r="AL34">
        <v>5.3118000000000016</v>
      </c>
      <c r="AM34">
        <v>0</v>
      </c>
      <c r="AN34">
        <v>0</v>
      </c>
      <c r="AO34">
        <v>0</v>
      </c>
      <c r="AP34">
        <v>0.35791139999999999</v>
      </c>
      <c r="AQ34">
        <v>0</v>
      </c>
      <c r="AR34">
        <v>12.618719999999998</v>
      </c>
      <c r="AS34">
        <v>7.8586583999999995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26.457167455242629</v>
      </c>
      <c r="BB34">
        <f t="shared" si="0"/>
        <v>720.92043073375078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165.03015615646001</v>
      </c>
      <c r="L35">
        <v>63.619904881964878</v>
      </c>
      <c r="M35">
        <v>0</v>
      </c>
      <c r="N35">
        <v>30.005595541121739</v>
      </c>
      <c r="O35">
        <v>50.382675622432721</v>
      </c>
      <c r="P35">
        <v>62.239062371006362</v>
      </c>
      <c r="Q35">
        <v>5.2141543116490174</v>
      </c>
      <c r="R35">
        <v>10.768307981698017</v>
      </c>
      <c r="S35">
        <v>6.6986265618860514</v>
      </c>
      <c r="T35">
        <v>0</v>
      </c>
      <c r="U35">
        <v>228.18234184167395</v>
      </c>
      <c r="V35">
        <v>3.6169090909090915</v>
      </c>
      <c r="W35">
        <v>8.8423626541554938</v>
      </c>
      <c r="X35">
        <v>37.466307254036096</v>
      </c>
      <c r="Y35">
        <v>0</v>
      </c>
      <c r="Z35">
        <v>3.3293303999999999</v>
      </c>
      <c r="AA35">
        <v>0</v>
      </c>
      <c r="AB35">
        <v>6.6362071999999994</v>
      </c>
      <c r="AC35">
        <v>4.9163427199999985</v>
      </c>
      <c r="AD35">
        <v>4.6303691999999996</v>
      </c>
      <c r="AE35">
        <v>8.1470500000000001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12.956460000000002</v>
      </c>
      <c r="AL35">
        <v>5.3118000000000016</v>
      </c>
      <c r="AM35">
        <v>0</v>
      </c>
      <c r="AN35">
        <v>0</v>
      </c>
      <c r="AO35">
        <v>0</v>
      </c>
      <c r="AP35">
        <v>0.35791139999999999</v>
      </c>
      <c r="AQ35">
        <v>0</v>
      </c>
      <c r="AR35">
        <v>12.618719999999998</v>
      </c>
      <c r="AS35">
        <v>7.8586583999999995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26.154555919242629</v>
      </c>
      <c r="BB35">
        <f t="shared" si="0"/>
        <v>712.6746976697508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165.03015615646001</v>
      </c>
      <c r="L36">
        <v>63.619904881964878</v>
      </c>
      <c r="M36">
        <v>0</v>
      </c>
      <c r="N36">
        <v>30.005595541121739</v>
      </c>
      <c r="O36">
        <v>50.382675622432721</v>
      </c>
      <c r="P36">
        <v>62.239062371006362</v>
      </c>
      <c r="Q36">
        <v>5.2141543116490174</v>
      </c>
      <c r="R36">
        <v>10.768307981698017</v>
      </c>
      <c r="S36">
        <v>6.6986265618860514</v>
      </c>
      <c r="T36">
        <v>0</v>
      </c>
      <c r="U36">
        <v>228.18234184167395</v>
      </c>
      <c r="V36">
        <v>3.6169090909090915</v>
      </c>
      <c r="W36">
        <v>8.8423626541554938</v>
      </c>
      <c r="X36">
        <v>37.466307254036096</v>
      </c>
      <c r="Y36">
        <v>0</v>
      </c>
      <c r="Z36">
        <v>3.3293303999999999</v>
      </c>
      <c r="AA36">
        <v>0</v>
      </c>
      <c r="AB36">
        <v>6.6700654000000004</v>
      </c>
      <c r="AC36">
        <v>4.9163427199999985</v>
      </c>
      <c r="AD36">
        <v>4.6303691999999996</v>
      </c>
      <c r="AE36">
        <v>7.1694040000000001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12.956460000000002</v>
      </c>
      <c r="AL36">
        <v>5.3118000000000016</v>
      </c>
      <c r="AM36">
        <v>0</v>
      </c>
      <c r="AN36">
        <v>0</v>
      </c>
      <c r="AO36">
        <v>0</v>
      </c>
      <c r="AP36">
        <v>0.35791139999999999</v>
      </c>
      <c r="AQ36">
        <v>0</v>
      </c>
      <c r="AR36">
        <v>12.618719999999998</v>
      </c>
      <c r="AS36">
        <v>7.8586583999999995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26.121145775242628</v>
      </c>
      <c r="BB36">
        <f t="shared" si="0"/>
        <v>711.76432001375076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165.03015615646001</v>
      </c>
      <c r="L37">
        <v>63.619904881964878</v>
      </c>
      <c r="M37">
        <v>0</v>
      </c>
      <c r="N37">
        <v>30.005595541121739</v>
      </c>
      <c r="O37">
        <v>50.382675622432721</v>
      </c>
      <c r="P37">
        <v>62.239062371006362</v>
      </c>
      <c r="Q37">
        <v>5.2141543116490174</v>
      </c>
      <c r="R37">
        <v>10.768307981698017</v>
      </c>
      <c r="S37">
        <v>6.6986265618860514</v>
      </c>
      <c r="T37">
        <v>0</v>
      </c>
      <c r="U37">
        <v>228.18234184167395</v>
      </c>
      <c r="V37">
        <v>3.6169090909090915</v>
      </c>
      <c r="W37">
        <v>8.8423626541554938</v>
      </c>
      <c r="X37">
        <v>37.466307254036096</v>
      </c>
      <c r="Y37">
        <v>0</v>
      </c>
      <c r="Z37">
        <v>3.3293303999999999</v>
      </c>
      <c r="AA37">
        <v>0</v>
      </c>
      <c r="AB37">
        <v>3.3181035999999993</v>
      </c>
      <c r="AC37">
        <v>2.4581713599999997</v>
      </c>
      <c r="AD37">
        <v>4.6303691999999996</v>
      </c>
      <c r="AE37">
        <v>7.1694040000000001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12.956460000000002</v>
      </c>
      <c r="AL37">
        <v>5.3118000000000016</v>
      </c>
      <c r="AM37">
        <v>0</v>
      </c>
      <c r="AN37">
        <v>0</v>
      </c>
      <c r="AO37">
        <v>0</v>
      </c>
      <c r="AP37">
        <v>0.52059840000000002</v>
      </c>
      <c r="AQ37">
        <v>0</v>
      </c>
      <c r="AR37">
        <v>12.618719999999998</v>
      </c>
      <c r="AS37">
        <v>7.8586583999999995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25.921226185242627</v>
      </c>
      <c r="BB37">
        <f t="shared" si="0"/>
        <v>706.31679344375084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165.03015615646001</v>
      </c>
      <c r="L38">
        <v>63.619904881964878</v>
      </c>
      <c r="M38">
        <v>0</v>
      </c>
      <c r="N38">
        <v>30.005595541121739</v>
      </c>
      <c r="O38">
        <v>50.382675622432721</v>
      </c>
      <c r="P38">
        <v>62.239062371006362</v>
      </c>
      <c r="Q38">
        <v>5.2141543116490174</v>
      </c>
      <c r="R38">
        <v>10.768307981698017</v>
      </c>
      <c r="S38">
        <v>6.6986265618860514</v>
      </c>
      <c r="T38">
        <v>0</v>
      </c>
      <c r="U38">
        <v>228.18234184167395</v>
      </c>
      <c r="V38">
        <v>3.6169090909090915</v>
      </c>
      <c r="W38">
        <v>8.8423626541554938</v>
      </c>
      <c r="X38">
        <v>37.466307254036096</v>
      </c>
      <c r="Y38">
        <v>0</v>
      </c>
      <c r="Z38">
        <v>3.3293303999999999</v>
      </c>
      <c r="AA38">
        <v>0</v>
      </c>
      <c r="AB38">
        <v>3.3181035999999993</v>
      </c>
      <c r="AC38">
        <v>2.4581713599999997</v>
      </c>
      <c r="AD38">
        <v>4.6303691999999996</v>
      </c>
      <c r="AE38">
        <v>7.1694040000000001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12.956460000000002</v>
      </c>
      <c r="AL38">
        <v>5.3118000000000016</v>
      </c>
      <c r="AM38">
        <v>0</v>
      </c>
      <c r="AN38">
        <v>0</v>
      </c>
      <c r="AO38">
        <v>0</v>
      </c>
      <c r="AP38">
        <v>0.52059840000000002</v>
      </c>
      <c r="AQ38">
        <v>0</v>
      </c>
      <c r="AR38">
        <v>12.618719999999998</v>
      </c>
      <c r="AS38">
        <v>7.8586583999999995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25.921226185242627</v>
      </c>
      <c r="BB38">
        <f t="shared" si="0"/>
        <v>706.31679344375084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165.03015615646001</v>
      </c>
      <c r="L39">
        <v>63.619904881964878</v>
      </c>
      <c r="M39">
        <v>0</v>
      </c>
      <c r="N39">
        <v>30.005595541121739</v>
      </c>
      <c r="O39">
        <v>50.382675622432721</v>
      </c>
      <c r="P39">
        <v>62.239062371006362</v>
      </c>
      <c r="Q39">
        <v>5.2141543116490174</v>
      </c>
      <c r="R39">
        <v>10.768307981698017</v>
      </c>
      <c r="S39">
        <v>6.6986265618860514</v>
      </c>
      <c r="T39">
        <v>0</v>
      </c>
      <c r="U39">
        <v>228.18234184167395</v>
      </c>
      <c r="V39">
        <v>3.6169090909090915</v>
      </c>
      <c r="W39">
        <v>8.8423626541554938</v>
      </c>
      <c r="X39">
        <v>37.466307254036096</v>
      </c>
      <c r="Y39">
        <v>0</v>
      </c>
      <c r="Z39">
        <v>3.3293303999999999</v>
      </c>
      <c r="AA39">
        <v>0</v>
      </c>
      <c r="AB39">
        <v>3.3181035999999993</v>
      </c>
      <c r="AC39">
        <v>2.4581713599999997</v>
      </c>
      <c r="AD39">
        <v>4.6303691999999996</v>
      </c>
      <c r="AE39">
        <v>7.1694040000000001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12.956460000000002</v>
      </c>
      <c r="AL39">
        <v>5.3118000000000016</v>
      </c>
      <c r="AM39">
        <v>0</v>
      </c>
      <c r="AN39">
        <v>0</v>
      </c>
      <c r="AO39">
        <v>0</v>
      </c>
      <c r="AP39">
        <v>0.52059840000000002</v>
      </c>
      <c r="AQ39">
        <v>0</v>
      </c>
      <c r="AR39">
        <v>13.459967999999996</v>
      </c>
      <c r="AS39">
        <v>7.8586583999999995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25.951006415242627</v>
      </c>
      <c r="BB39">
        <f t="shared" si="0"/>
        <v>707.12826121375076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165.03015615646001</v>
      </c>
      <c r="L40">
        <v>63.619904881964878</v>
      </c>
      <c r="M40">
        <v>0</v>
      </c>
      <c r="N40">
        <v>30.005595541121739</v>
      </c>
      <c r="O40">
        <v>50.382675622432721</v>
      </c>
      <c r="P40">
        <v>62.239062371006362</v>
      </c>
      <c r="Q40">
        <v>5.2141543116490174</v>
      </c>
      <c r="R40">
        <v>10.768307981698017</v>
      </c>
      <c r="S40">
        <v>6.6986265618860514</v>
      </c>
      <c r="T40">
        <v>0</v>
      </c>
      <c r="U40">
        <v>228.18234184167395</v>
      </c>
      <c r="V40">
        <v>3.6169090909090915</v>
      </c>
      <c r="W40">
        <v>8.8423626541554938</v>
      </c>
      <c r="X40">
        <v>37.466307254036096</v>
      </c>
      <c r="Y40">
        <v>0</v>
      </c>
      <c r="Z40">
        <v>3.3293303999999999</v>
      </c>
      <c r="AA40">
        <v>0</v>
      </c>
      <c r="AB40">
        <v>3.3181035999999993</v>
      </c>
      <c r="AC40">
        <v>2.4581713599999997</v>
      </c>
      <c r="AD40">
        <v>4.6303691999999996</v>
      </c>
      <c r="AE40">
        <v>7.1694040000000001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12.956460000000002</v>
      </c>
      <c r="AL40">
        <v>5.3118000000000016</v>
      </c>
      <c r="AM40">
        <v>0</v>
      </c>
      <c r="AN40">
        <v>0</v>
      </c>
      <c r="AO40">
        <v>0</v>
      </c>
      <c r="AP40">
        <v>0.52059840000000002</v>
      </c>
      <c r="AQ40">
        <v>0</v>
      </c>
      <c r="AR40">
        <v>13.459967999999996</v>
      </c>
      <c r="AS40">
        <v>7.8586583999999995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25.951006415242627</v>
      </c>
      <c r="BB40">
        <f t="shared" si="0"/>
        <v>707.12826121375076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165.03015615646001</v>
      </c>
      <c r="L41">
        <v>63.619904881964878</v>
      </c>
      <c r="M41">
        <v>0</v>
      </c>
      <c r="N41">
        <v>30.005595541121739</v>
      </c>
      <c r="O41">
        <v>50.382675622432721</v>
      </c>
      <c r="P41">
        <v>62.239062371006362</v>
      </c>
      <c r="Q41">
        <v>5.2141543116490174</v>
      </c>
      <c r="R41">
        <v>10.768307981698017</v>
      </c>
      <c r="S41">
        <v>6.6986265618860514</v>
      </c>
      <c r="T41">
        <v>0</v>
      </c>
      <c r="U41">
        <v>228.18234184167395</v>
      </c>
      <c r="V41">
        <v>3.6169090909090915</v>
      </c>
      <c r="W41">
        <v>8.8423626541554938</v>
      </c>
      <c r="X41">
        <v>37.466307254036096</v>
      </c>
      <c r="Y41">
        <v>0</v>
      </c>
      <c r="Z41">
        <v>3.3293303999999999</v>
      </c>
      <c r="AA41">
        <v>0</v>
      </c>
      <c r="AB41">
        <v>3.3181035999999993</v>
      </c>
      <c r="AC41">
        <v>2.4581713599999997</v>
      </c>
      <c r="AD41">
        <v>4.6303691999999996</v>
      </c>
      <c r="AE41">
        <v>7.1694040000000001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12.956460000000002</v>
      </c>
      <c r="AL41">
        <v>5.3118000000000016</v>
      </c>
      <c r="AM41">
        <v>0</v>
      </c>
      <c r="AN41">
        <v>0</v>
      </c>
      <c r="AO41">
        <v>0</v>
      </c>
      <c r="AP41">
        <v>0.52059840000000002</v>
      </c>
      <c r="AQ41">
        <v>0</v>
      </c>
      <c r="AR41">
        <v>13.459967999999996</v>
      </c>
      <c r="AS41">
        <v>7.8586583999999995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25.951006415242627</v>
      </c>
      <c r="BB41">
        <f t="shared" si="0"/>
        <v>707.12826121375076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165.03015615646001</v>
      </c>
      <c r="L42">
        <v>63.619904881964878</v>
      </c>
      <c r="M42">
        <v>0</v>
      </c>
      <c r="N42">
        <v>30.005595541121739</v>
      </c>
      <c r="O42">
        <v>50.382675622432721</v>
      </c>
      <c r="P42">
        <v>62.239062371006362</v>
      </c>
      <c r="Q42">
        <v>5.2141543116490174</v>
      </c>
      <c r="R42">
        <v>10.768307981698017</v>
      </c>
      <c r="S42">
        <v>6.6986265618860514</v>
      </c>
      <c r="T42">
        <v>0</v>
      </c>
      <c r="U42">
        <v>228.18234184167395</v>
      </c>
      <c r="V42">
        <v>3.6169090909090915</v>
      </c>
      <c r="W42">
        <v>8.8423626541554938</v>
      </c>
      <c r="X42">
        <v>37.466307254036096</v>
      </c>
      <c r="Y42">
        <v>0</v>
      </c>
      <c r="Z42">
        <v>3.3293303999999999</v>
      </c>
      <c r="AA42">
        <v>0</v>
      </c>
      <c r="AB42">
        <v>3.3181035999999993</v>
      </c>
      <c r="AC42">
        <v>2.4581713599999997</v>
      </c>
      <c r="AD42">
        <v>2.3151845999999998</v>
      </c>
      <c r="AE42">
        <v>7.1694040000000001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12.956460000000002</v>
      </c>
      <c r="AL42">
        <v>5.3118000000000016</v>
      </c>
      <c r="AM42">
        <v>0</v>
      </c>
      <c r="AN42">
        <v>0</v>
      </c>
      <c r="AO42">
        <v>0</v>
      </c>
      <c r="AP42">
        <v>0.52059840000000002</v>
      </c>
      <c r="AQ42">
        <v>0</v>
      </c>
      <c r="AR42">
        <v>13.459967999999996</v>
      </c>
      <c r="AS42">
        <v>7.8586583999999995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25.869048743242633</v>
      </c>
      <c r="BB42">
        <f t="shared" si="0"/>
        <v>704.89503428575074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165.03015615646001</v>
      </c>
      <c r="L43">
        <v>63.619904881964878</v>
      </c>
      <c r="M43">
        <v>0</v>
      </c>
      <c r="N43">
        <v>30.005595541121739</v>
      </c>
      <c r="O43">
        <v>50.382675622432721</v>
      </c>
      <c r="P43">
        <v>62.239062371006362</v>
      </c>
      <c r="Q43">
        <v>5.2141543116490174</v>
      </c>
      <c r="R43">
        <v>10.768307981698017</v>
      </c>
      <c r="S43">
        <v>6.6986265618860514</v>
      </c>
      <c r="T43">
        <v>0</v>
      </c>
      <c r="U43">
        <v>228.18234184167395</v>
      </c>
      <c r="V43">
        <v>3.6169090909090915</v>
      </c>
      <c r="W43">
        <v>8.8423626541554938</v>
      </c>
      <c r="X43">
        <v>37.466307254036096</v>
      </c>
      <c r="Y43">
        <v>0</v>
      </c>
      <c r="Z43">
        <v>3.3293303999999999</v>
      </c>
      <c r="AA43">
        <v>0</v>
      </c>
      <c r="AB43">
        <v>3.3181035999999993</v>
      </c>
      <c r="AC43">
        <v>2.4581713599999997</v>
      </c>
      <c r="AD43">
        <v>2.3151845999999998</v>
      </c>
      <c r="AE43">
        <v>7.1694040000000001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12.956460000000002</v>
      </c>
      <c r="AL43">
        <v>5.3118000000000016</v>
      </c>
      <c r="AM43">
        <v>0</v>
      </c>
      <c r="AN43">
        <v>0</v>
      </c>
      <c r="AO43">
        <v>0</v>
      </c>
      <c r="AP43">
        <v>1.6594074000000001</v>
      </c>
      <c r="AQ43">
        <v>0</v>
      </c>
      <c r="AR43">
        <v>12.618719999999998</v>
      </c>
      <c r="AS43">
        <v>7.8586583999999995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25.879582377242631</v>
      </c>
      <c r="BB43">
        <f t="shared" si="0"/>
        <v>705.1820616517507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165.03015615646001</v>
      </c>
      <c r="L44">
        <v>63.619904881964878</v>
      </c>
      <c r="M44">
        <v>0</v>
      </c>
      <c r="N44">
        <v>30.005595541121739</v>
      </c>
      <c r="O44">
        <v>50.382675622432721</v>
      </c>
      <c r="P44">
        <v>62.239062371006362</v>
      </c>
      <c r="Q44">
        <v>5.2141543116490174</v>
      </c>
      <c r="R44">
        <v>10.768307981698017</v>
      </c>
      <c r="S44">
        <v>6.6986265618860514</v>
      </c>
      <c r="T44">
        <v>0</v>
      </c>
      <c r="U44">
        <v>228.18234184167395</v>
      </c>
      <c r="V44">
        <v>3.6169090909090915</v>
      </c>
      <c r="W44">
        <v>8.8423626541554938</v>
      </c>
      <c r="X44">
        <v>37.466307254036096</v>
      </c>
      <c r="Y44">
        <v>0</v>
      </c>
      <c r="Z44">
        <v>3.3293303999999999</v>
      </c>
      <c r="AA44">
        <v>0</v>
      </c>
      <c r="AB44">
        <v>3.3181035999999993</v>
      </c>
      <c r="AC44">
        <v>2.4581713599999997</v>
      </c>
      <c r="AD44">
        <v>0</v>
      </c>
      <c r="AE44">
        <v>7.1694040000000001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12.956460000000002</v>
      </c>
      <c r="AL44">
        <v>5.3118000000000016</v>
      </c>
      <c r="AM44">
        <v>0</v>
      </c>
      <c r="AN44">
        <v>0</v>
      </c>
      <c r="AO44">
        <v>0</v>
      </c>
      <c r="AP44">
        <v>1.6594074000000001</v>
      </c>
      <c r="AQ44">
        <v>0</v>
      </c>
      <c r="AR44">
        <v>12.618719999999998</v>
      </c>
      <c r="AS44">
        <v>7.8586583999999995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25.797624959242629</v>
      </c>
      <c r="BB44">
        <f t="shared" si="0"/>
        <v>702.94883446975075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165.03015615646001</v>
      </c>
      <c r="L45">
        <v>63.619904881964878</v>
      </c>
      <c r="M45">
        <v>0</v>
      </c>
      <c r="N45">
        <v>30.005595541121739</v>
      </c>
      <c r="O45">
        <v>50.382675622432721</v>
      </c>
      <c r="P45">
        <v>62.239062371006362</v>
      </c>
      <c r="Q45">
        <v>5.2141543116490174</v>
      </c>
      <c r="R45">
        <v>10.768307981698017</v>
      </c>
      <c r="S45">
        <v>6.6986265618860514</v>
      </c>
      <c r="T45">
        <v>0</v>
      </c>
      <c r="U45">
        <v>228.18234184167395</v>
      </c>
      <c r="V45">
        <v>3.6169090909090915</v>
      </c>
      <c r="W45">
        <v>8.8423626541554938</v>
      </c>
      <c r="X45">
        <v>37.466307254036096</v>
      </c>
      <c r="Y45">
        <v>0</v>
      </c>
      <c r="Z45">
        <v>3.3293303999999999</v>
      </c>
      <c r="AA45">
        <v>0</v>
      </c>
      <c r="AB45">
        <v>3.3181035999999993</v>
      </c>
      <c r="AC45">
        <v>2.4581713599999997</v>
      </c>
      <c r="AD45">
        <v>0</v>
      </c>
      <c r="AE45">
        <v>7.1694040000000001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12.956460000000002</v>
      </c>
      <c r="AL45">
        <v>5.3118000000000016</v>
      </c>
      <c r="AM45">
        <v>0</v>
      </c>
      <c r="AN45">
        <v>0</v>
      </c>
      <c r="AO45">
        <v>0</v>
      </c>
      <c r="AP45">
        <v>1.6594074000000001</v>
      </c>
      <c r="AQ45">
        <v>0</v>
      </c>
      <c r="AR45">
        <v>12.618719999999998</v>
      </c>
      <c r="AS45">
        <v>7.8586583999999995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25.797624959242629</v>
      </c>
      <c r="BB45">
        <f t="shared" si="0"/>
        <v>702.94883446975075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165.03015615646001</v>
      </c>
      <c r="L46">
        <v>63.619904881964878</v>
      </c>
      <c r="M46">
        <v>0</v>
      </c>
      <c r="N46">
        <v>30.005595541121739</v>
      </c>
      <c r="O46">
        <v>50.382675622432721</v>
      </c>
      <c r="P46">
        <v>62.239062371006362</v>
      </c>
      <c r="Q46">
        <v>5.2141543116490174</v>
      </c>
      <c r="R46">
        <v>10.768307981698017</v>
      </c>
      <c r="S46">
        <v>6.6986265618860514</v>
      </c>
      <c r="T46">
        <v>0</v>
      </c>
      <c r="U46">
        <v>228.18234184167395</v>
      </c>
      <c r="V46">
        <v>3.6169090909090915</v>
      </c>
      <c r="W46">
        <v>8.8423626541554938</v>
      </c>
      <c r="X46">
        <v>37.466307254036096</v>
      </c>
      <c r="Y46">
        <v>0</v>
      </c>
      <c r="Z46">
        <v>3.3293303999999999</v>
      </c>
      <c r="AA46">
        <v>0</v>
      </c>
      <c r="AB46">
        <v>3.3181035999999993</v>
      </c>
      <c r="AC46">
        <v>2.4581713599999997</v>
      </c>
      <c r="AD46">
        <v>0</v>
      </c>
      <c r="AE46">
        <v>7.1694040000000001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12.956460000000002</v>
      </c>
      <c r="AL46">
        <v>11.804000000000002</v>
      </c>
      <c r="AM46">
        <v>0</v>
      </c>
      <c r="AN46">
        <v>0</v>
      </c>
      <c r="AO46">
        <v>0</v>
      </c>
      <c r="AP46">
        <v>1.6594074000000001</v>
      </c>
      <c r="AQ46">
        <v>0</v>
      </c>
      <c r="AR46">
        <v>12.618719999999998</v>
      </c>
      <c r="AS46">
        <v>7.8586583999999995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26.027448940826108</v>
      </c>
      <c r="BB46">
        <f t="shared" si="0"/>
        <v>709.21121048816724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165.03015615646001</v>
      </c>
      <c r="L47">
        <v>63.619904881964878</v>
      </c>
      <c r="M47">
        <v>0</v>
      </c>
      <c r="N47">
        <v>30.005595541121739</v>
      </c>
      <c r="O47">
        <v>50.382675622432721</v>
      </c>
      <c r="P47">
        <v>62.239062371006362</v>
      </c>
      <c r="Q47">
        <v>5.2141543116490174</v>
      </c>
      <c r="R47">
        <v>10.768307981698017</v>
      </c>
      <c r="S47">
        <v>6.6986265618860514</v>
      </c>
      <c r="T47">
        <v>0</v>
      </c>
      <c r="U47">
        <v>228.18234184167395</v>
      </c>
      <c r="V47">
        <v>3.6169090909090915</v>
      </c>
      <c r="W47">
        <v>8.8423626541554938</v>
      </c>
      <c r="X47">
        <v>37.466307254036096</v>
      </c>
      <c r="Y47">
        <v>0</v>
      </c>
      <c r="Z47">
        <v>0</v>
      </c>
      <c r="AA47">
        <v>0</v>
      </c>
      <c r="AB47">
        <v>3.3181035999999993</v>
      </c>
      <c r="AC47">
        <v>2.4581713599999997</v>
      </c>
      <c r="AD47">
        <v>0</v>
      </c>
      <c r="AE47">
        <v>7.1694040000000001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12.956460000000002</v>
      </c>
      <c r="AL47">
        <v>20.361900000000002</v>
      </c>
      <c r="AM47">
        <v>0</v>
      </c>
      <c r="AN47">
        <v>0</v>
      </c>
      <c r="AO47">
        <v>0</v>
      </c>
      <c r="AP47">
        <v>0.52059840000000002</v>
      </c>
      <c r="AQ47">
        <v>0</v>
      </c>
      <c r="AR47">
        <v>12.618719999999998</v>
      </c>
      <c r="AS47">
        <v>7.8586583999999995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26.172226400034365</v>
      </c>
      <c r="BB47">
        <f t="shared" si="0"/>
        <v>713.15619362895916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165.03015615646001</v>
      </c>
      <c r="L48">
        <v>63.619904881964878</v>
      </c>
      <c r="M48">
        <v>0</v>
      </c>
      <c r="N48">
        <v>30.005595541121739</v>
      </c>
      <c r="O48">
        <v>50.382675622432721</v>
      </c>
      <c r="P48">
        <v>62.239062371006362</v>
      </c>
      <c r="Q48">
        <v>5.2141543116490174</v>
      </c>
      <c r="R48">
        <v>10.768307981698017</v>
      </c>
      <c r="S48">
        <v>6.6986265618860514</v>
      </c>
      <c r="T48">
        <v>0</v>
      </c>
      <c r="U48">
        <v>228.18234184167395</v>
      </c>
      <c r="V48">
        <v>3.6169090909090915</v>
      </c>
      <c r="W48">
        <v>8.8423626541554938</v>
      </c>
      <c r="X48">
        <v>37.466307254036096</v>
      </c>
      <c r="Y48">
        <v>0</v>
      </c>
      <c r="Z48">
        <v>0</v>
      </c>
      <c r="AA48">
        <v>0</v>
      </c>
      <c r="AB48">
        <v>3.3181035999999993</v>
      </c>
      <c r="AC48">
        <v>2.4581713599999997</v>
      </c>
      <c r="AD48">
        <v>0</v>
      </c>
      <c r="AE48">
        <v>7.1694040000000001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12.956460000000002</v>
      </c>
      <c r="AL48">
        <v>20.361900000000002</v>
      </c>
      <c r="AM48">
        <v>0</v>
      </c>
      <c r="AN48">
        <v>0</v>
      </c>
      <c r="AO48">
        <v>0</v>
      </c>
      <c r="AP48">
        <v>0.52059840000000002</v>
      </c>
      <c r="AQ48">
        <v>0</v>
      </c>
      <c r="AR48">
        <v>12.618719999999998</v>
      </c>
      <c r="AS48">
        <v>7.8586583999999995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26.172226400034365</v>
      </c>
      <c r="BB48">
        <f t="shared" si="0"/>
        <v>713.15619362895916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165.03015615646001</v>
      </c>
      <c r="L49">
        <v>63.619904881964878</v>
      </c>
      <c r="M49">
        <v>0</v>
      </c>
      <c r="N49">
        <v>30.005595541121739</v>
      </c>
      <c r="O49">
        <v>50.382675622432721</v>
      </c>
      <c r="P49">
        <v>62.239062371006362</v>
      </c>
      <c r="Q49">
        <v>5.2141543116490174</v>
      </c>
      <c r="R49">
        <v>10.768307981698017</v>
      </c>
      <c r="S49">
        <v>6.6986265618860514</v>
      </c>
      <c r="T49">
        <v>0</v>
      </c>
      <c r="U49">
        <v>228.18234184167395</v>
      </c>
      <c r="V49">
        <v>3.6169090909090915</v>
      </c>
      <c r="W49">
        <v>8.8423626541554938</v>
      </c>
      <c r="X49">
        <v>37.466307254036096</v>
      </c>
      <c r="Y49">
        <v>0</v>
      </c>
      <c r="Z49">
        <v>0</v>
      </c>
      <c r="AA49">
        <v>0</v>
      </c>
      <c r="AB49">
        <v>3.3181035999999993</v>
      </c>
      <c r="AC49">
        <v>2.4581713599999997</v>
      </c>
      <c r="AD49">
        <v>0</v>
      </c>
      <c r="AE49">
        <v>7.1694040000000001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12.956460000000002</v>
      </c>
      <c r="AL49">
        <v>20.361900000000002</v>
      </c>
      <c r="AM49">
        <v>0</v>
      </c>
      <c r="AN49">
        <v>0</v>
      </c>
      <c r="AO49">
        <v>0</v>
      </c>
      <c r="AP49">
        <v>1.6594074000000001</v>
      </c>
      <c r="AQ49">
        <v>0</v>
      </c>
      <c r="AR49">
        <v>12.618719999999998</v>
      </c>
      <c r="AS49">
        <v>7.8586583999999995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26.21254026403437</v>
      </c>
      <c r="BB49">
        <f t="shared" si="0"/>
        <v>714.25468876495904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165.03015615646001</v>
      </c>
      <c r="L50">
        <v>63.619904881964878</v>
      </c>
      <c r="M50">
        <v>0</v>
      </c>
      <c r="N50">
        <v>30.005595541121739</v>
      </c>
      <c r="O50">
        <v>50.382675622432721</v>
      </c>
      <c r="P50">
        <v>62.239062371006362</v>
      </c>
      <c r="Q50">
        <v>5.2141543116490174</v>
      </c>
      <c r="R50">
        <v>10.768307981698017</v>
      </c>
      <c r="S50">
        <v>6.6986265618860514</v>
      </c>
      <c r="T50">
        <v>0</v>
      </c>
      <c r="U50">
        <v>228.18234184167395</v>
      </c>
      <c r="V50">
        <v>3.6169090909090915</v>
      </c>
      <c r="W50">
        <v>8.8423626541554938</v>
      </c>
      <c r="X50">
        <v>37.466307254036096</v>
      </c>
      <c r="Y50">
        <v>0</v>
      </c>
      <c r="Z50">
        <v>0</v>
      </c>
      <c r="AA50">
        <v>0</v>
      </c>
      <c r="AB50">
        <v>3.3181035999999993</v>
      </c>
      <c r="AC50">
        <v>2.4581713599999997</v>
      </c>
      <c r="AD50">
        <v>0</v>
      </c>
      <c r="AE50">
        <v>7.1694040000000001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12.956460000000002</v>
      </c>
      <c r="AL50">
        <v>20.361900000000002</v>
      </c>
      <c r="AM50">
        <v>0</v>
      </c>
      <c r="AN50">
        <v>0</v>
      </c>
      <c r="AO50">
        <v>0</v>
      </c>
      <c r="AP50">
        <v>1.6594074000000001</v>
      </c>
      <c r="AQ50">
        <v>0</v>
      </c>
      <c r="AR50">
        <v>12.618719999999998</v>
      </c>
      <c r="AS50">
        <v>7.8586583999999995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26.21254026403437</v>
      </c>
      <c r="BB50">
        <f t="shared" si="0"/>
        <v>714.25468876495904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165.03015615646001</v>
      </c>
      <c r="L51">
        <v>63.619904881964878</v>
      </c>
      <c r="M51">
        <v>0</v>
      </c>
      <c r="N51">
        <v>30.005595541121739</v>
      </c>
      <c r="O51">
        <v>50.382675622432721</v>
      </c>
      <c r="P51">
        <v>62.239062371006362</v>
      </c>
      <c r="Q51">
        <v>5.2141543116490174</v>
      </c>
      <c r="R51">
        <v>10.768307981698017</v>
      </c>
      <c r="S51">
        <v>6.6986265618860514</v>
      </c>
      <c r="T51">
        <v>0</v>
      </c>
      <c r="U51">
        <v>228.18234184167395</v>
      </c>
      <c r="V51">
        <v>3.6169090909090915</v>
      </c>
      <c r="W51">
        <v>8.8423626541554938</v>
      </c>
      <c r="X51">
        <v>37.466307254036096</v>
      </c>
      <c r="Y51">
        <v>0</v>
      </c>
      <c r="Z51">
        <v>0</v>
      </c>
      <c r="AA51">
        <v>0</v>
      </c>
      <c r="AB51">
        <v>3.3181035999999993</v>
      </c>
      <c r="AC51">
        <v>2.4581713599999997</v>
      </c>
      <c r="AD51">
        <v>0</v>
      </c>
      <c r="AE51">
        <v>7.1694040000000001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12.956460000000002</v>
      </c>
      <c r="AL51">
        <v>20.361900000000002</v>
      </c>
      <c r="AM51">
        <v>0</v>
      </c>
      <c r="AN51">
        <v>0</v>
      </c>
      <c r="AO51">
        <v>0</v>
      </c>
      <c r="AP51">
        <v>0.52059840000000002</v>
      </c>
      <c r="AQ51">
        <v>0</v>
      </c>
      <c r="AR51">
        <v>12.618719999999998</v>
      </c>
      <c r="AS51">
        <v>7.8586583999999995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26.172226400034365</v>
      </c>
      <c r="BB51">
        <f t="shared" si="0"/>
        <v>713.15619362895916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165.03015615646001</v>
      </c>
      <c r="L52">
        <v>63.619904881964878</v>
      </c>
      <c r="M52">
        <v>0</v>
      </c>
      <c r="N52">
        <v>30.005595541121739</v>
      </c>
      <c r="O52">
        <v>50.382675622432721</v>
      </c>
      <c r="P52">
        <v>62.239062371006362</v>
      </c>
      <c r="Q52">
        <v>5.2141543116490174</v>
      </c>
      <c r="R52">
        <v>10.768307981698017</v>
      </c>
      <c r="S52">
        <v>6.6986265618860514</v>
      </c>
      <c r="T52">
        <v>0</v>
      </c>
      <c r="U52">
        <v>228.18234184167395</v>
      </c>
      <c r="V52">
        <v>3.6169090909090915</v>
      </c>
      <c r="W52">
        <v>8.8423626541554938</v>
      </c>
      <c r="X52">
        <v>37.466307254036096</v>
      </c>
      <c r="Y52">
        <v>0</v>
      </c>
      <c r="Z52">
        <v>0</v>
      </c>
      <c r="AA52">
        <v>0</v>
      </c>
      <c r="AB52">
        <v>3.3181035999999993</v>
      </c>
      <c r="AC52">
        <v>2.4581713599999997</v>
      </c>
      <c r="AD52">
        <v>0</v>
      </c>
      <c r="AE52">
        <v>7.1694040000000001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12.956460000000002</v>
      </c>
      <c r="AL52">
        <v>20.361900000000002</v>
      </c>
      <c r="AM52">
        <v>0</v>
      </c>
      <c r="AN52">
        <v>0</v>
      </c>
      <c r="AO52">
        <v>0</v>
      </c>
      <c r="AP52">
        <v>0.52059840000000002</v>
      </c>
      <c r="AQ52">
        <v>0</v>
      </c>
      <c r="AR52">
        <v>12.618719999999998</v>
      </c>
      <c r="AS52">
        <v>7.8586583999999995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26.172226400034365</v>
      </c>
      <c r="BB52">
        <f t="shared" si="0"/>
        <v>713.15619362895916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165.03162635895967</v>
      </c>
      <c r="L53">
        <v>63.619904881964878</v>
      </c>
      <c r="M53">
        <v>0</v>
      </c>
      <c r="N53">
        <v>30.005595541121739</v>
      </c>
      <c r="O53">
        <v>50.382675622432721</v>
      </c>
      <c r="P53">
        <v>62.239062371006362</v>
      </c>
      <c r="Q53">
        <v>5.2141543116490174</v>
      </c>
      <c r="R53">
        <v>10.768536405867971</v>
      </c>
      <c r="S53">
        <v>6.6986265618860514</v>
      </c>
      <c r="T53">
        <v>0</v>
      </c>
      <c r="U53">
        <v>228.18234184167395</v>
      </c>
      <c r="V53">
        <v>3.6169090909090915</v>
      </c>
      <c r="W53">
        <v>8.8423626541554938</v>
      </c>
      <c r="X53">
        <v>37.466307254036096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7.1694040000000001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12.956460000000002</v>
      </c>
      <c r="AL53">
        <v>11.804000000000002</v>
      </c>
      <c r="AM53">
        <v>0</v>
      </c>
      <c r="AN53">
        <v>0</v>
      </c>
      <c r="AO53">
        <v>0</v>
      </c>
      <c r="AP53">
        <v>0.52059840000000002</v>
      </c>
      <c r="AQ53">
        <v>0</v>
      </c>
      <c r="AR53">
        <v>12.618719999999998</v>
      </c>
      <c r="AS53">
        <v>7.8586583999999995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25.664857067219284</v>
      </c>
      <c r="BB53">
        <f t="shared" si="0"/>
        <v>699.33108662844381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165.03162635895967</v>
      </c>
      <c r="L54">
        <v>63.619904881964878</v>
      </c>
      <c r="M54">
        <v>0</v>
      </c>
      <c r="N54">
        <v>30.005595541121739</v>
      </c>
      <c r="O54">
        <v>50.382675622432721</v>
      </c>
      <c r="P54">
        <v>62.239062371006362</v>
      </c>
      <c r="Q54">
        <v>5.2141543116490174</v>
      </c>
      <c r="R54">
        <v>10.768536405867971</v>
      </c>
      <c r="S54">
        <v>6.6986265618860514</v>
      </c>
      <c r="T54">
        <v>0</v>
      </c>
      <c r="U54">
        <v>228.18234184167395</v>
      </c>
      <c r="V54">
        <v>3.6169090909090915</v>
      </c>
      <c r="W54">
        <v>8.8423626541554938</v>
      </c>
      <c r="X54">
        <v>37.466307254036096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7.1694040000000001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12.956460000000002</v>
      </c>
      <c r="AL54">
        <v>8.8530000000000015</v>
      </c>
      <c r="AM54">
        <v>0</v>
      </c>
      <c r="AN54">
        <v>0</v>
      </c>
      <c r="AO54">
        <v>0</v>
      </c>
      <c r="AP54">
        <v>0.52059840000000002</v>
      </c>
      <c r="AQ54">
        <v>0</v>
      </c>
      <c r="AR54">
        <v>12.618719999999998</v>
      </c>
      <c r="AS54">
        <v>7.8586583999999995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25.560391667219282</v>
      </c>
      <c r="BB54">
        <f t="shared" si="0"/>
        <v>696.48455202844377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165.03162635895967</v>
      </c>
      <c r="L55">
        <v>54.622856343938921</v>
      </c>
      <c r="M55">
        <v>0</v>
      </c>
      <c r="N55">
        <v>30.005595541121739</v>
      </c>
      <c r="O55">
        <v>50.382675622432721</v>
      </c>
      <c r="P55">
        <v>62.239062371006362</v>
      </c>
      <c r="Q55">
        <v>5.2141543116490174</v>
      </c>
      <c r="R55">
        <v>10.768536405867971</v>
      </c>
      <c r="S55">
        <v>6.6986265618860514</v>
      </c>
      <c r="T55">
        <v>0</v>
      </c>
      <c r="U55">
        <v>228.18234184167395</v>
      </c>
      <c r="V55">
        <v>3.6169090909090915</v>
      </c>
      <c r="W55">
        <v>8.8423626541554938</v>
      </c>
      <c r="X55">
        <v>37.466307254036096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7.1694040000000001</v>
      </c>
      <c r="AF55">
        <v>0</v>
      </c>
      <c r="AG55">
        <v>0</v>
      </c>
      <c r="AH55">
        <v>5.7729119999999998</v>
      </c>
      <c r="AI55">
        <v>0</v>
      </c>
      <c r="AJ55">
        <v>0</v>
      </c>
      <c r="AK55">
        <v>12.956460000000002</v>
      </c>
      <c r="AL55">
        <v>8.8530000000000015</v>
      </c>
      <c r="AM55">
        <v>0</v>
      </c>
      <c r="AN55">
        <v>0</v>
      </c>
      <c r="AO55">
        <v>0</v>
      </c>
      <c r="AP55">
        <v>0.52059840000000002</v>
      </c>
      <c r="AQ55">
        <v>0</v>
      </c>
      <c r="AR55">
        <v>12.618719999999998</v>
      </c>
      <c r="AS55">
        <v>7.8586583999999995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25.446257106951453</v>
      </c>
      <c r="BB55">
        <f t="shared" si="0"/>
        <v>693.37455005068568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165.03162635895967</v>
      </c>
      <c r="L56">
        <v>54.622856343938921</v>
      </c>
      <c r="M56">
        <v>0</v>
      </c>
      <c r="N56">
        <v>30.005595541121739</v>
      </c>
      <c r="O56">
        <v>50.382675622432721</v>
      </c>
      <c r="P56">
        <v>62.239062371006362</v>
      </c>
      <c r="Q56">
        <v>5.2141543116490174</v>
      </c>
      <c r="R56">
        <v>10.768536405867971</v>
      </c>
      <c r="S56">
        <v>6.6986265618860514</v>
      </c>
      <c r="T56">
        <v>0</v>
      </c>
      <c r="U56">
        <v>228.18234184167395</v>
      </c>
      <c r="V56">
        <v>3.6169090909090915</v>
      </c>
      <c r="W56">
        <v>8.8423626541554938</v>
      </c>
      <c r="X56">
        <v>37.466307254036096</v>
      </c>
      <c r="Y56">
        <v>0</v>
      </c>
      <c r="Z56">
        <v>1.6646651999999997</v>
      </c>
      <c r="AA56">
        <v>0</v>
      </c>
      <c r="AB56">
        <v>0</v>
      </c>
      <c r="AC56">
        <v>0</v>
      </c>
      <c r="AD56">
        <v>0</v>
      </c>
      <c r="AE56">
        <v>7.1694040000000001</v>
      </c>
      <c r="AF56">
        <v>0</v>
      </c>
      <c r="AG56">
        <v>0</v>
      </c>
      <c r="AH56">
        <v>11.8825772</v>
      </c>
      <c r="AI56">
        <v>0</v>
      </c>
      <c r="AJ56">
        <v>0</v>
      </c>
      <c r="AK56">
        <v>12.956460000000002</v>
      </c>
      <c r="AL56">
        <v>8.8530000000000015</v>
      </c>
      <c r="AM56">
        <v>0</v>
      </c>
      <c r="AN56">
        <v>0</v>
      </c>
      <c r="AO56">
        <v>0</v>
      </c>
      <c r="AP56">
        <v>0.52059840000000002</v>
      </c>
      <c r="AQ56">
        <v>0</v>
      </c>
      <c r="AR56">
        <v>12.618719999999998</v>
      </c>
      <c r="AS56">
        <v>7.8586583999999995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25.721468646951454</v>
      </c>
      <c r="BB56">
        <f t="shared" si="0"/>
        <v>700.87366891068552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165.03162635895967</v>
      </c>
      <c r="L57">
        <v>54.622856343938921</v>
      </c>
      <c r="M57">
        <v>0</v>
      </c>
      <c r="N57">
        <v>30.005595541121739</v>
      </c>
      <c r="O57">
        <v>50.382675622432721</v>
      </c>
      <c r="P57">
        <v>62.239062371006362</v>
      </c>
      <c r="Q57">
        <v>5.2141543116490174</v>
      </c>
      <c r="R57">
        <v>10.768536405867971</v>
      </c>
      <c r="S57">
        <v>6.6986265618860514</v>
      </c>
      <c r="T57">
        <v>0</v>
      </c>
      <c r="U57">
        <v>228.18234184167395</v>
      </c>
      <c r="V57">
        <v>3.6169090909090915</v>
      </c>
      <c r="W57">
        <v>8.8423626541554938</v>
      </c>
      <c r="X57">
        <v>37.466307254036096</v>
      </c>
      <c r="Y57">
        <v>0</v>
      </c>
      <c r="Z57">
        <v>1.6646651999999997</v>
      </c>
      <c r="AA57">
        <v>0</v>
      </c>
      <c r="AB57">
        <v>0</v>
      </c>
      <c r="AC57">
        <v>0</v>
      </c>
      <c r="AD57">
        <v>0</v>
      </c>
      <c r="AE57">
        <v>7.1694040000000001</v>
      </c>
      <c r="AF57">
        <v>0</v>
      </c>
      <c r="AG57">
        <v>0</v>
      </c>
      <c r="AH57">
        <v>11.8825772</v>
      </c>
      <c r="AI57">
        <v>0</v>
      </c>
      <c r="AJ57">
        <v>0</v>
      </c>
      <c r="AK57">
        <v>12.956460000000002</v>
      </c>
      <c r="AL57">
        <v>8.8530000000000015</v>
      </c>
      <c r="AM57">
        <v>0</v>
      </c>
      <c r="AN57">
        <v>0</v>
      </c>
      <c r="AO57">
        <v>0</v>
      </c>
      <c r="AP57">
        <v>0.52059840000000002</v>
      </c>
      <c r="AQ57">
        <v>0</v>
      </c>
      <c r="AR57">
        <v>12.618719999999998</v>
      </c>
      <c r="AS57">
        <v>7.8586583999999995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25.721468646951454</v>
      </c>
      <c r="BB57">
        <f t="shared" si="0"/>
        <v>700.87366891068552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165.03162635895967</v>
      </c>
      <c r="L58">
        <v>54.622856343938921</v>
      </c>
      <c r="M58">
        <v>0</v>
      </c>
      <c r="N58">
        <v>30.005595541121739</v>
      </c>
      <c r="O58">
        <v>50.382675622432721</v>
      </c>
      <c r="P58">
        <v>62.239062371006362</v>
      </c>
      <c r="Q58">
        <v>5.2141543116490174</v>
      </c>
      <c r="R58">
        <v>10.768536405867971</v>
      </c>
      <c r="S58">
        <v>6.6986265618860514</v>
      </c>
      <c r="T58">
        <v>0</v>
      </c>
      <c r="U58">
        <v>228.18234184167395</v>
      </c>
      <c r="V58">
        <v>3.6169090909090915</v>
      </c>
      <c r="W58">
        <v>8.8423626541554938</v>
      </c>
      <c r="X58">
        <v>37.466307254036096</v>
      </c>
      <c r="Y58">
        <v>0</v>
      </c>
      <c r="Z58">
        <v>1.6646651999999997</v>
      </c>
      <c r="AA58">
        <v>0</v>
      </c>
      <c r="AB58">
        <v>0</v>
      </c>
      <c r="AC58">
        <v>0</v>
      </c>
      <c r="AD58">
        <v>0</v>
      </c>
      <c r="AE58">
        <v>7.1694040000000001</v>
      </c>
      <c r="AF58">
        <v>0</v>
      </c>
      <c r="AG58">
        <v>0</v>
      </c>
      <c r="AH58">
        <v>11.8825772</v>
      </c>
      <c r="AI58">
        <v>0</v>
      </c>
      <c r="AJ58">
        <v>0</v>
      </c>
      <c r="AK58">
        <v>12.956460000000002</v>
      </c>
      <c r="AL58">
        <v>8.8530000000000015</v>
      </c>
      <c r="AM58">
        <v>1.3406171428571427</v>
      </c>
      <c r="AN58">
        <v>0</v>
      </c>
      <c r="AO58">
        <v>0</v>
      </c>
      <c r="AP58">
        <v>0.52059840000000002</v>
      </c>
      <c r="AQ58">
        <v>0</v>
      </c>
      <c r="AR58">
        <v>12.618719999999998</v>
      </c>
      <c r="AS58">
        <v>7.8586583999999995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25.768926424729234</v>
      </c>
      <c r="BB58">
        <f t="shared" si="0"/>
        <v>702.16682827576494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165.03162635895967</v>
      </c>
      <c r="L59">
        <v>54.622856343938921</v>
      </c>
      <c r="M59">
        <v>0</v>
      </c>
      <c r="N59">
        <v>30.005595541121739</v>
      </c>
      <c r="O59">
        <v>50.382675622432721</v>
      </c>
      <c r="P59">
        <v>62.239062371006362</v>
      </c>
      <c r="Q59">
        <v>5.2141543116490174</v>
      </c>
      <c r="R59">
        <v>10.768536405867971</v>
      </c>
      <c r="S59">
        <v>6.6986265618860514</v>
      </c>
      <c r="T59">
        <v>0</v>
      </c>
      <c r="U59">
        <v>228.18234184167395</v>
      </c>
      <c r="V59">
        <v>3.6169090909090915</v>
      </c>
      <c r="W59">
        <v>8.8423626541554938</v>
      </c>
      <c r="X59">
        <v>37.466307254036096</v>
      </c>
      <c r="Y59">
        <v>0</v>
      </c>
      <c r="Z59">
        <v>1.6646651999999997</v>
      </c>
      <c r="AA59">
        <v>3.5685374400000005</v>
      </c>
      <c r="AB59">
        <v>0</v>
      </c>
      <c r="AC59">
        <v>0</v>
      </c>
      <c r="AD59">
        <v>0</v>
      </c>
      <c r="AE59">
        <v>7.1694040000000001</v>
      </c>
      <c r="AF59">
        <v>0</v>
      </c>
      <c r="AG59">
        <v>0</v>
      </c>
      <c r="AH59">
        <v>11.8825772</v>
      </c>
      <c r="AI59">
        <v>0</v>
      </c>
      <c r="AJ59">
        <v>0</v>
      </c>
      <c r="AK59">
        <v>12.956460000000002</v>
      </c>
      <c r="AL59">
        <v>8.8530000000000015</v>
      </c>
      <c r="AM59">
        <v>1.3406171428571427</v>
      </c>
      <c r="AN59">
        <v>0</v>
      </c>
      <c r="AO59">
        <v>0</v>
      </c>
      <c r="AP59">
        <v>0.52059840000000002</v>
      </c>
      <c r="AQ59">
        <v>0</v>
      </c>
      <c r="AR59">
        <v>12.618719999999998</v>
      </c>
      <c r="AS59">
        <v>8.0294987999999989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25.901300302729229</v>
      </c>
      <c r="BB59">
        <f t="shared" si="0"/>
        <v>705.77383223776485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165.03162635895967</v>
      </c>
      <c r="L60">
        <v>54.622856343938921</v>
      </c>
      <c r="M60">
        <v>0</v>
      </c>
      <c r="N60">
        <v>30.005595541121739</v>
      </c>
      <c r="O60">
        <v>50.382675622432721</v>
      </c>
      <c r="P60">
        <v>62.239062371006362</v>
      </c>
      <c r="Q60">
        <v>5.2141543116490174</v>
      </c>
      <c r="R60">
        <v>10.768536405867971</v>
      </c>
      <c r="S60">
        <v>6.6986265618860514</v>
      </c>
      <c r="T60">
        <v>0</v>
      </c>
      <c r="U60">
        <v>228.18234184167395</v>
      </c>
      <c r="V60">
        <v>3.6169090909090915</v>
      </c>
      <c r="W60">
        <v>8.8423626541554938</v>
      </c>
      <c r="X60">
        <v>37.466307254036096</v>
      </c>
      <c r="Y60">
        <v>0</v>
      </c>
      <c r="Z60">
        <v>3.3293303999999999</v>
      </c>
      <c r="AA60">
        <v>7.1234300000000008</v>
      </c>
      <c r="AB60">
        <v>0</v>
      </c>
      <c r="AC60">
        <v>2.4581713599999997</v>
      </c>
      <c r="AD60">
        <v>0</v>
      </c>
      <c r="AE60">
        <v>7.1694040000000001</v>
      </c>
      <c r="AF60">
        <v>0</v>
      </c>
      <c r="AG60">
        <v>0</v>
      </c>
      <c r="AH60">
        <v>16.837660000000003</v>
      </c>
      <c r="AI60">
        <v>0</v>
      </c>
      <c r="AJ60">
        <v>0</v>
      </c>
      <c r="AK60">
        <v>12.956460000000002</v>
      </c>
      <c r="AL60">
        <v>8.8530000000000015</v>
      </c>
      <c r="AM60">
        <v>1.3406171428571427</v>
      </c>
      <c r="AN60">
        <v>0</v>
      </c>
      <c r="AO60">
        <v>0</v>
      </c>
      <c r="AP60">
        <v>0.52059840000000002</v>
      </c>
      <c r="AQ60">
        <v>0</v>
      </c>
      <c r="AR60">
        <v>12.618719999999998</v>
      </c>
      <c r="AS60">
        <v>8.0294987999999989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26.348501846729238</v>
      </c>
      <c r="BB60">
        <f t="shared" si="0"/>
        <v>717.95944261376508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165.03162635895967</v>
      </c>
      <c r="L61">
        <v>54.622856343938921</v>
      </c>
      <c r="M61">
        <v>0</v>
      </c>
      <c r="N61">
        <v>30.005595541121739</v>
      </c>
      <c r="O61">
        <v>50.382675622432721</v>
      </c>
      <c r="P61">
        <v>62.239062371006362</v>
      </c>
      <c r="Q61">
        <v>5.2141543116490174</v>
      </c>
      <c r="R61">
        <v>10.768536405867971</v>
      </c>
      <c r="S61">
        <v>6.6986265618860514</v>
      </c>
      <c r="T61">
        <v>0</v>
      </c>
      <c r="U61">
        <v>228.18234184167395</v>
      </c>
      <c r="V61">
        <v>3.6169090909090915</v>
      </c>
      <c r="W61">
        <v>8.8423626541554938</v>
      </c>
      <c r="X61">
        <v>37.466307254036096</v>
      </c>
      <c r="Y61">
        <v>0</v>
      </c>
      <c r="Z61">
        <v>3.3293303999999999</v>
      </c>
      <c r="AA61">
        <v>7.1234300000000008</v>
      </c>
      <c r="AB61">
        <v>3.3181035999999993</v>
      </c>
      <c r="AC61">
        <v>4.9163427199999985</v>
      </c>
      <c r="AD61">
        <v>0</v>
      </c>
      <c r="AE61">
        <v>7.1694040000000001</v>
      </c>
      <c r="AF61">
        <v>0</v>
      </c>
      <c r="AG61">
        <v>0</v>
      </c>
      <c r="AH61">
        <v>17.8238658</v>
      </c>
      <c r="AI61">
        <v>0</v>
      </c>
      <c r="AJ61">
        <v>0</v>
      </c>
      <c r="AK61">
        <v>12.956460000000002</v>
      </c>
      <c r="AL61">
        <v>8.8530000000000015</v>
      </c>
      <c r="AM61">
        <v>1.3406171428571427</v>
      </c>
      <c r="AN61">
        <v>0</v>
      </c>
      <c r="AO61">
        <v>0</v>
      </c>
      <c r="AP61">
        <v>0.5856732</v>
      </c>
      <c r="AQ61">
        <v>0</v>
      </c>
      <c r="AR61">
        <v>12.618719999999998</v>
      </c>
      <c r="AS61">
        <v>8.0294987999999989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26.590197070729236</v>
      </c>
      <c r="BB61">
        <f t="shared" si="0"/>
        <v>724.54530294976496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165.03162635895967</v>
      </c>
      <c r="L62">
        <v>54.622856343938921</v>
      </c>
      <c r="M62">
        <v>0</v>
      </c>
      <c r="N62">
        <v>30.005595541121739</v>
      </c>
      <c r="O62">
        <v>50.382675622432721</v>
      </c>
      <c r="P62">
        <v>62.239062371006362</v>
      </c>
      <c r="Q62">
        <v>5.2141543116490174</v>
      </c>
      <c r="R62">
        <v>10.768536405867971</v>
      </c>
      <c r="S62">
        <v>6.6986265618860514</v>
      </c>
      <c r="T62">
        <v>0</v>
      </c>
      <c r="U62">
        <v>228.18234184167395</v>
      </c>
      <c r="V62">
        <v>3.6169090909090915</v>
      </c>
      <c r="W62">
        <v>8.8423626541554938</v>
      </c>
      <c r="X62">
        <v>37.466307254036096</v>
      </c>
      <c r="Y62">
        <v>0</v>
      </c>
      <c r="Z62">
        <v>3.3293303999999999</v>
      </c>
      <c r="AA62">
        <v>7.1234300000000008</v>
      </c>
      <c r="AB62">
        <v>3.3181035999999993</v>
      </c>
      <c r="AC62">
        <v>4.9163427199999985</v>
      </c>
      <c r="AD62">
        <v>0</v>
      </c>
      <c r="AE62">
        <v>7.1694040000000001</v>
      </c>
      <c r="AF62">
        <v>0</v>
      </c>
      <c r="AG62">
        <v>0</v>
      </c>
      <c r="AH62">
        <v>17.8238658</v>
      </c>
      <c r="AI62">
        <v>0</v>
      </c>
      <c r="AJ62">
        <v>0</v>
      </c>
      <c r="AK62">
        <v>12.956460000000002</v>
      </c>
      <c r="AL62">
        <v>8.8530000000000015</v>
      </c>
      <c r="AM62">
        <v>1.3406171428571427</v>
      </c>
      <c r="AN62">
        <v>0</v>
      </c>
      <c r="AO62">
        <v>0</v>
      </c>
      <c r="AP62">
        <v>0.5856732</v>
      </c>
      <c r="AQ62">
        <v>0</v>
      </c>
      <c r="AR62">
        <v>12.618719999999998</v>
      </c>
      <c r="AS62">
        <v>8.0294987999999989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26.590197070729236</v>
      </c>
      <c r="BB62">
        <f t="shared" si="0"/>
        <v>724.54530294976496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165.03162635895967</v>
      </c>
      <c r="L63">
        <v>54.622856343938921</v>
      </c>
      <c r="M63">
        <v>0</v>
      </c>
      <c r="N63">
        <v>30.005595541121739</v>
      </c>
      <c r="O63">
        <v>50.382675622432721</v>
      </c>
      <c r="P63">
        <v>62.239062371006362</v>
      </c>
      <c r="Q63">
        <v>5.2141543116490174</v>
      </c>
      <c r="R63">
        <v>10.768536405867971</v>
      </c>
      <c r="S63">
        <v>6.6986265618860514</v>
      </c>
      <c r="T63">
        <v>0</v>
      </c>
      <c r="U63">
        <v>228.18234184167395</v>
      </c>
      <c r="V63">
        <v>3.6169090909090915</v>
      </c>
      <c r="W63">
        <v>8.8423626541554938</v>
      </c>
      <c r="X63">
        <v>37.466307254036096</v>
      </c>
      <c r="Y63">
        <v>0</v>
      </c>
      <c r="Z63">
        <v>3.3293303999999999</v>
      </c>
      <c r="AA63">
        <v>7.1234300000000008</v>
      </c>
      <c r="AB63">
        <v>3.3181035999999993</v>
      </c>
      <c r="AC63">
        <v>4.9163427199999985</v>
      </c>
      <c r="AD63">
        <v>0</v>
      </c>
      <c r="AE63">
        <v>7.1694040000000001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12.956460000000002</v>
      </c>
      <c r="AL63">
        <v>8.8530000000000015</v>
      </c>
      <c r="AM63">
        <v>1.3406171428571427</v>
      </c>
      <c r="AN63">
        <v>0</v>
      </c>
      <c r="AO63">
        <v>0</v>
      </c>
      <c r="AP63">
        <v>0.5856732</v>
      </c>
      <c r="AQ63">
        <v>0</v>
      </c>
      <c r="AR63">
        <v>12.618719999999998</v>
      </c>
      <c r="AS63">
        <v>8.0294987999999989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26.590197070729236</v>
      </c>
      <c r="BB63">
        <f t="shared" si="0"/>
        <v>724.54530294976496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165.03162635895967</v>
      </c>
      <c r="L64">
        <v>54.622856343938921</v>
      </c>
      <c r="M64">
        <v>0</v>
      </c>
      <c r="N64">
        <v>30.005595541121739</v>
      </c>
      <c r="O64">
        <v>50.382675622432721</v>
      </c>
      <c r="P64">
        <v>62.239062371006362</v>
      </c>
      <c r="Q64">
        <v>5.2141543116490174</v>
      </c>
      <c r="R64">
        <v>10.768536405867971</v>
      </c>
      <c r="S64">
        <v>6.6986265618860514</v>
      </c>
      <c r="T64">
        <v>0</v>
      </c>
      <c r="U64">
        <v>228.18234184167395</v>
      </c>
      <c r="V64">
        <v>3.6169090909090915</v>
      </c>
      <c r="W64">
        <v>8.8423626541554938</v>
      </c>
      <c r="X64">
        <v>37.466307254036096</v>
      </c>
      <c r="Y64">
        <v>0</v>
      </c>
      <c r="Z64">
        <v>1.6646651999999997</v>
      </c>
      <c r="AA64">
        <v>7.1234300000000008</v>
      </c>
      <c r="AB64">
        <v>6.6700654000000004</v>
      </c>
      <c r="AC64">
        <v>4.9163427199999985</v>
      </c>
      <c r="AD64">
        <v>0</v>
      </c>
      <c r="AE64">
        <v>7.1694040000000001</v>
      </c>
      <c r="AF64">
        <v>0</v>
      </c>
      <c r="AG64">
        <v>0</v>
      </c>
      <c r="AH64">
        <v>17.8238658</v>
      </c>
      <c r="AI64">
        <v>0</v>
      </c>
      <c r="AJ64">
        <v>0</v>
      </c>
      <c r="AK64">
        <v>12.956460000000002</v>
      </c>
      <c r="AL64">
        <v>8.8530000000000015</v>
      </c>
      <c r="AM64">
        <v>1.3406171428571427</v>
      </c>
      <c r="AN64">
        <v>0</v>
      </c>
      <c r="AO64">
        <v>0</v>
      </c>
      <c r="AP64">
        <v>0.5856732</v>
      </c>
      <c r="AQ64">
        <v>0</v>
      </c>
      <c r="AR64">
        <v>12.618719999999998</v>
      </c>
      <c r="AS64">
        <v>8.0294987999999989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26.649927710729234</v>
      </c>
      <c r="BB64">
        <f t="shared" si="0"/>
        <v>726.17286890976482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165.03162635895967</v>
      </c>
      <c r="L65">
        <v>54.622856343938921</v>
      </c>
      <c r="M65">
        <v>0</v>
      </c>
      <c r="N65">
        <v>30.005595541121739</v>
      </c>
      <c r="O65">
        <v>50.382675622432721</v>
      </c>
      <c r="P65">
        <v>62.239062371006362</v>
      </c>
      <c r="Q65">
        <v>5.2141543116490174</v>
      </c>
      <c r="R65">
        <v>10.768536405867971</v>
      </c>
      <c r="S65">
        <v>6.6986265618860514</v>
      </c>
      <c r="T65">
        <v>0</v>
      </c>
      <c r="U65">
        <v>228.18234184167395</v>
      </c>
      <c r="V65">
        <v>3.6169090909090915</v>
      </c>
      <c r="W65">
        <v>8.8423626541554938</v>
      </c>
      <c r="X65">
        <v>37.466307254036096</v>
      </c>
      <c r="Y65">
        <v>0</v>
      </c>
      <c r="Z65">
        <v>1.6646651999999997</v>
      </c>
      <c r="AA65">
        <v>7.1234300000000008</v>
      </c>
      <c r="AB65">
        <v>6.6700654000000004</v>
      </c>
      <c r="AC65">
        <v>4.9163427199999985</v>
      </c>
      <c r="AD65">
        <v>0</v>
      </c>
      <c r="AE65">
        <v>7.1694040000000001</v>
      </c>
      <c r="AF65">
        <v>0</v>
      </c>
      <c r="AG65">
        <v>0</v>
      </c>
      <c r="AH65">
        <v>17.222520799999998</v>
      </c>
      <c r="AI65">
        <v>0</v>
      </c>
      <c r="AJ65">
        <v>0</v>
      </c>
      <c r="AK65">
        <v>12.956460000000002</v>
      </c>
      <c r="AL65">
        <v>5.3118000000000016</v>
      </c>
      <c r="AM65">
        <v>1.3406171428571427</v>
      </c>
      <c r="AN65">
        <v>0</v>
      </c>
      <c r="AO65">
        <v>0</v>
      </c>
      <c r="AP65">
        <v>0.5856732</v>
      </c>
      <c r="AQ65">
        <v>0</v>
      </c>
      <c r="AR65">
        <v>12.618719999999998</v>
      </c>
      <c r="AS65">
        <v>7.8586583999999995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26.497233649145752</v>
      </c>
      <c r="BB65">
        <f t="shared" si="0"/>
        <v>722.01217757134827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165.03162635895967</v>
      </c>
      <c r="L66">
        <v>54.622856343938921</v>
      </c>
      <c r="M66">
        <v>0</v>
      </c>
      <c r="N66">
        <v>30.005595541121739</v>
      </c>
      <c r="O66">
        <v>50.382675622432721</v>
      </c>
      <c r="P66">
        <v>62.239062371006362</v>
      </c>
      <c r="Q66">
        <v>5.2141543116490174</v>
      </c>
      <c r="R66">
        <v>10.768536405867971</v>
      </c>
      <c r="S66">
        <v>6.6986265618860514</v>
      </c>
      <c r="T66">
        <v>0</v>
      </c>
      <c r="U66">
        <v>228.18234184167395</v>
      </c>
      <c r="V66">
        <v>3.6169090909090915</v>
      </c>
      <c r="W66">
        <v>8.8423626541554938</v>
      </c>
      <c r="X66">
        <v>37.466307254036096</v>
      </c>
      <c r="Y66">
        <v>0</v>
      </c>
      <c r="Z66">
        <v>1.6646651999999997</v>
      </c>
      <c r="AA66">
        <v>7.1234300000000008</v>
      </c>
      <c r="AB66">
        <v>6.6700654000000004</v>
      </c>
      <c r="AC66">
        <v>4.9163427199999985</v>
      </c>
      <c r="AD66">
        <v>0</v>
      </c>
      <c r="AE66">
        <v>7.1694040000000001</v>
      </c>
      <c r="AF66">
        <v>0</v>
      </c>
      <c r="AG66">
        <v>0</v>
      </c>
      <c r="AH66">
        <v>11.810415800000001</v>
      </c>
      <c r="AI66">
        <v>0</v>
      </c>
      <c r="AJ66">
        <v>0</v>
      </c>
      <c r="AK66">
        <v>12.956460000000002</v>
      </c>
      <c r="AL66">
        <v>5.3118000000000016</v>
      </c>
      <c r="AM66">
        <v>1.3406171428571427</v>
      </c>
      <c r="AN66">
        <v>0</v>
      </c>
      <c r="AO66">
        <v>0</v>
      </c>
      <c r="AP66">
        <v>0.5856732</v>
      </c>
      <c r="AQ66">
        <v>0</v>
      </c>
      <c r="AR66">
        <v>12.618719999999998</v>
      </c>
      <c r="AS66">
        <v>7.8586583999999995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26.305645259145752</v>
      </c>
      <c r="BB66">
        <f t="shared" si="0"/>
        <v>716.79166096134827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165.03162635895967</v>
      </c>
      <c r="L67">
        <v>54.622856343938921</v>
      </c>
      <c r="M67">
        <v>0</v>
      </c>
      <c r="N67">
        <v>30.005595541121739</v>
      </c>
      <c r="O67">
        <v>50.382675622432721</v>
      </c>
      <c r="P67">
        <v>62.239062371006362</v>
      </c>
      <c r="Q67">
        <v>5.2141543116490174</v>
      </c>
      <c r="R67">
        <v>10.768536405867971</v>
      </c>
      <c r="S67">
        <v>6.6986265618860514</v>
      </c>
      <c r="T67">
        <v>0</v>
      </c>
      <c r="U67">
        <v>228.18234184167395</v>
      </c>
      <c r="V67">
        <v>3.6169090909090915</v>
      </c>
      <c r="W67">
        <v>8.8423626541554938</v>
      </c>
      <c r="X67">
        <v>37.466307254036096</v>
      </c>
      <c r="Y67">
        <v>0</v>
      </c>
      <c r="Z67">
        <v>1.6646651999999997</v>
      </c>
      <c r="AA67">
        <v>6.421120000000001</v>
      </c>
      <c r="AB67">
        <v>3.3181035999999993</v>
      </c>
      <c r="AC67">
        <v>4.9163427199999985</v>
      </c>
      <c r="AD67">
        <v>0</v>
      </c>
      <c r="AE67">
        <v>10.754106</v>
      </c>
      <c r="AF67">
        <v>0</v>
      </c>
      <c r="AG67">
        <v>0</v>
      </c>
      <c r="AH67">
        <v>11.545824</v>
      </c>
      <c r="AI67">
        <v>0</v>
      </c>
      <c r="AJ67">
        <v>0</v>
      </c>
      <c r="AK67">
        <v>12.956460000000002</v>
      </c>
      <c r="AL67">
        <v>5.3118000000000016</v>
      </c>
      <c r="AM67">
        <v>1.3406171428571427</v>
      </c>
      <c r="AN67">
        <v>0</v>
      </c>
      <c r="AO67">
        <v>0</v>
      </c>
      <c r="AP67">
        <v>0.5856732</v>
      </c>
      <c r="AQ67">
        <v>0</v>
      </c>
      <c r="AR67">
        <v>12.618719999999998</v>
      </c>
      <c r="AS67">
        <v>8.0294987999999989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26.285703465145755</v>
      </c>
      <c r="BB67">
        <f t="shared" si="0"/>
        <v>716.2482815553484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165.03162635895967</v>
      </c>
      <c r="L68">
        <v>54.622856343938921</v>
      </c>
      <c r="M68">
        <v>0</v>
      </c>
      <c r="N68">
        <v>30.005595541121739</v>
      </c>
      <c r="O68">
        <v>50.382675622432721</v>
      </c>
      <c r="P68">
        <v>62.239062371006362</v>
      </c>
      <c r="Q68">
        <v>5.2141543116490174</v>
      </c>
      <c r="R68">
        <v>10.768536405867971</v>
      </c>
      <c r="S68">
        <v>6.6986265618860514</v>
      </c>
      <c r="T68">
        <v>0</v>
      </c>
      <c r="U68">
        <v>228.18234184167395</v>
      </c>
      <c r="V68">
        <v>3.6169090909090915</v>
      </c>
      <c r="W68">
        <v>8.8423626541554938</v>
      </c>
      <c r="X68">
        <v>37.466307254036096</v>
      </c>
      <c r="Y68">
        <v>0</v>
      </c>
      <c r="Z68">
        <v>1.6646651999999997</v>
      </c>
      <c r="AA68">
        <v>6.421120000000001</v>
      </c>
      <c r="AB68">
        <v>3.3181035999999993</v>
      </c>
      <c r="AC68">
        <v>2.4581713599999997</v>
      </c>
      <c r="AD68">
        <v>0</v>
      </c>
      <c r="AE68">
        <v>10.754106</v>
      </c>
      <c r="AF68">
        <v>0</v>
      </c>
      <c r="AG68">
        <v>0</v>
      </c>
      <c r="AH68">
        <v>11.810415800000001</v>
      </c>
      <c r="AI68">
        <v>0</v>
      </c>
      <c r="AJ68">
        <v>0</v>
      </c>
      <c r="AK68">
        <v>12.956460000000002</v>
      </c>
      <c r="AL68">
        <v>5.3118000000000016</v>
      </c>
      <c r="AM68">
        <v>1.3406171428571427</v>
      </c>
      <c r="AN68">
        <v>0</v>
      </c>
      <c r="AO68">
        <v>0</v>
      </c>
      <c r="AP68">
        <v>0.5856732</v>
      </c>
      <c r="AQ68">
        <v>0</v>
      </c>
      <c r="AR68">
        <v>12.618719999999998</v>
      </c>
      <c r="AS68">
        <v>8.0294987999999989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26.208051093145752</v>
      </c>
      <c r="BB68">
        <f t="shared" ref="BB68:BB99" si="1">SUM(B68:AZ68)-BA68</f>
        <v>714.1323543673484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165.03162635895967</v>
      </c>
      <c r="L69">
        <v>54.622856343938921</v>
      </c>
      <c r="M69">
        <v>0</v>
      </c>
      <c r="N69">
        <v>30.005595541121739</v>
      </c>
      <c r="O69">
        <v>50.382675622432721</v>
      </c>
      <c r="P69">
        <v>62.239062371006362</v>
      </c>
      <c r="Q69">
        <v>5.2141543116490174</v>
      </c>
      <c r="R69">
        <v>10.768536405867971</v>
      </c>
      <c r="S69">
        <v>6.6986265618860514</v>
      </c>
      <c r="T69">
        <v>0</v>
      </c>
      <c r="U69">
        <v>228.18234184167395</v>
      </c>
      <c r="V69">
        <v>3.6169090909090915</v>
      </c>
      <c r="W69">
        <v>8.8423626541554938</v>
      </c>
      <c r="X69">
        <v>37.466307254036096</v>
      </c>
      <c r="Y69">
        <v>0</v>
      </c>
      <c r="Z69">
        <v>1.6646651999999997</v>
      </c>
      <c r="AA69">
        <v>6.421120000000001</v>
      </c>
      <c r="AB69">
        <v>3.3181035999999993</v>
      </c>
      <c r="AC69">
        <v>2.4581713599999997</v>
      </c>
      <c r="AD69">
        <v>0</v>
      </c>
      <c r="AE69">
        <v>10.754106</v>
      </c>
      <c r="AF69">
        <v>0</v>
      </c>
      <c r="AG69">
        <v>0</v>
      </c>
      <c r="AH69">
        <v>11.810415800000001</v>
      </c>
      <c r="AI69">
        <v>0</v>
      </c>
      <c r="AJ69">
        <v>0</v>
      </c>
      <c r="AK69">
        <v>12.956460000000002</v>
      </c>
      <c r="AL69">
        <v>5.3118000000000016</v>
      </c>
      <c r="AM69">
        <v>1.3406171428571427</v>
      </c>
      <c r="AN69">
        <v>0</v>
      </c>
      <c r="AO69">
        <v>0</v>
      </c>
      <c r="AP69">
        <v>1.9847814000000001</v>
      </c>
      <c r="AQ69">
        <v>0</v>
      </c>
      <c r="AR69">
        <v>12.618719999999998</v>
      </c>
      <c r="AS69">
        <v>8.0294987999999989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26.257579569145751</v>
      </c>
      <c r="BB69">
        <f t="shared" si="1"/>
        <v>715.48193409134842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165.03162635895967</v>
      </c>
      <c r="L70">
        <v>54.622856343938921</v>
      </c>
      <c r="M70">
        <v>0</v>
      </c>
      <c r="N70">
        <v>30.005595541121739</v>
      </c>
      <c r="O70">
        <v>50.382675622432721</v>
      </c>
      <c r="P70">
        <v>62.239062371006362</v>
      </c>
      <c r="Q70">
        <v>5.2141543116490174</v>
      </c>
      <c r="R70">
        <v>10.768536405867971</v>
      </c>
      <c r="S70">
        <v>6.6986265618860514</v>
      </c>
      <c r="T70">
        <v>0</v>
      </c>
      <c r="U70">
        <v>228.18234184167395</v>
      </c>
      <c r="V70">
        <v>3.6169090909090915</v>
      </c>
      <c r="W70">
        <v>8.8423626541554938</v>
      </c>
      <c r="X70">
        <v>37.466307254036096</v>
      </c>
      <c r="Y70">
        <v>0</v>
      </c>
      <c r="Z70">
        <v>1.6646651999999997</v>
      </c>
      <c r="AA70">
        <v>3.2105600000000005</v>
      </c>
      <c r="AB70">
        <v>3.3181035999999993</v>
      </c>
      <c r="AC70">
        <v>2.4581713599999997</v>
      </c>
      <c r="AD70">
        <v>0</v>
      </c>
      <c r="AE70">
        <v>10.754106</v>
      </c>
      <c r="AF70">
        <v>0</v>
      </c>
      <c r="AG70">
        <v>0</v>
      </c>
      <c r="AH70">
        <v>11.810415800000001</v>
      </c>
      <c r="AI70">
        <v>0</v>
      </c>
      <c r="AJ70">
        <v>0</v>
      </c>
      <c r="AK70">
        <v>12.956460000000002</v>
      </c>
      <c r="AL70">
        <v>5.3118000000000016</v>
      </c>
      <c r="AM70">
        <v>1.3406171428571427</v>
      </c>
      <c r="AN70">
        <v>0</v>
      </c>
      <c r="AO70">
        <v>0</v>
      </c>
      <c r="AP70">
        <v>1.9847814000000001</v>
      </c>
      <c r="AQ70">
        <v>0</v>
      </c>
      <c r="AR70">
        <v>12.618719999999998</v>
      </c>
      <c r="AS70">
        <v>8.0294987999999989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26.143925745145747</v>
      </c>
      <c r="BB70">
        <f t="shared" si="1"/>
        <v>712.38502791534836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165.03162635895967</v>
      </c>
      <c r="L71">
        <v>54.622856343938921</v>
      </c>
      <c r="M71">
        <v>0</v>
      </c>
      <c r="N71">
        <v>30.005595541121739</v>
      </c>
      <c r="O71">
        <v>50.382675622432721</v>
      </c>
      <c r="P71">
        <v>62.239062371006362</v>
      </c>
      <c r="Q71">
        <v>5.2141543116490174</v>
      </c>
      <c r="R71">
        <v>10.768536405867971</v>
      </c>
      <c r="S71">
        <v>6.6986265618860514</v>
      </c>
      <c r="T71">
        <v>0</v>
      </c>
      <c r="U71">
        <v>228.18234184167395</v>
      </c>
      <c r="V71">
        <v>3.6169090909090915</v>
      </c>
      <c r="W71">
        <v>8.8423626541554938</v>
      </c>
      <c r="X71">
        <v>37.466307254036096</v>
      </c>
      <c r="Y71">
        <v>0</v>
      </c>
      <c r="Z71">
        <v>1.6646651999999997</v>
      </c>
      <c r="AA71">
        <v>3.2105600000000005</v>
      </c>
      <c r="AB71">
        <v>3.3181035999999993</v>
      </c>
      <c r="AC71">
        <v>2.4581713599999997</v>
      </c>
      <c r="AD71">
        <v>0</v>
      </c>
      <c r="AE71">
        <v>10.754106</v>
      </c>
      <c r="AF71">
        <v>0</v>
      </c>
      <c r="AG71">
        <v>0</v>
      </c>
      <c r="AH71">
        <v>11.810415800000001</v>
      </c>
      <c r="AI71">
        <v>0</v>
      </c>
      <c r="AJ71">
        <v>0</v>
      </c>
      <c r="AK71">
        <v>12.956460000000002</v>
      </c>
      <c r="AL71">
        <v>5.3118000000000016</v>
      </c>
      <c r="AM71">
        <v>1.8281142857142856</v>
      </c>
      <c r="AN71">
        <v>0</v>
      </c>
      <c r="AO71">
        <v>0</v>
      </c>
      <c r="AP71">
        <v>1.9847814000000001</v>
      </c>
      <c r="AQ71">
        <v>0</v>
      </c>
      <c r="AR71">
        <v>12.618719999999998</v>
      </c>
      <c r="AS71">
        <v>8.0294987999999989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26.161183141971147</v>
      </c>
      <c r="BB71">
        <f t="shared" si="1"/>
        <v>712.85526766138014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165.03162635895967</v>
      </c>
      <c r="L72">
        <v>54.622856343938921</v>
      </c>
      <c r="M72">
        <v>0</v>
      </c>
      <c r="N72">
        <v>30.005595541121739</v>
      </c>
      <c r="O72">
        <v>50.382675622432721</v>
      </c>
      <c r="P72">
        <v>62.239062371006362</v>
      </c>
      <c r="Q72">
        <v>5.2141543116490174</v>
      </c>
      <c r="R72">
        <v>10.768536405867971</v>
      </c>
      <c r="S72">
        <v>6.6986265618860514</v>
      </c>
      <c r="T72">
        <v>0</v>
      </c>
      <c r="U72">
        <v>228.18234184167395</v>
      </c>
      <c r="V72">
        <v>3.6169090909090915</v>
      </c>
      <c r="W72">
        <v>8.8423626541554938</v>
      </c>
      <c r="X72">
        <v>37.466307254036096</v>
      </c>
      <c r="Y72">
        <v>0</v>
      </c>
      <c r="Z72">
        <v>1.6646651999999997</v>
      </c>
      <c r="AA72">
        <v>3.2105600000000005</v>
      </c>
      <c r="AB72">
        <v>3.3181035999999993</v>
      </c>
      <c r="AC72">
        <v>2.4581713599999997</v>
      </c>
      <c r="AD72">
        <v>2.3151845999999998</v>
      </c>
      <c r="AE72">
        <v>10.754106</v>
      </c>
      <c r="AF72">
        <v>0</v>
      </c>
      <c r="AG72">
        <v>0</v>
      </c>
      <c r="AH72">
        <v>11.810415800000001</v>
      </c>
      <c r="AI72">
        <v>0</v>
      </c>
      <c r="AJ72">
        <v>0</v>
      </c>
      <c r="AK72">
        <v>12.956460000000002</v>
      </c>
      <c r="AL72">
        <v>5.3118000000000016</v>
      </c>
      <c r="AM72">
        <v>2.6812342857142855</v>
      </c>
      <c r="AN72">
        <v>0</v>
      </c>
      <c r="AO72">
        <v>0</v>
      </c>
      <c r="AP72">
        <v>0.5856732</v>
      </c>
      <c r="AQ72">
        <v>0</v>
      </c>
      <c r="AR72">
        <v>12.618719999999998</v>
      </c>
      <c r="AS72">
        <v>8.0294987999999989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26.223812718891782</v>
      </c>
      <c r="BB72">
        <f t="shared" si="1"/>
        <v>714.56183448445938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165.03162635895967</v>
      </c>
      <c r="L73">
        <v>54.622856343938921</v>
      </c>
      <c r="M73">
        <v>0</v>
      </c>
      <c r="N73">
        <v>30.005595541121739</v>
      </c>
      <c r="O73">
        <v>50.382675622432721</v>
      </c>
      <c r="P73">
        <v>62.239062371006362</v>
      </c>
      <c r="Q73">
        <v>5.2141543116490174</v>
      </c>
      <c r="R73">
        <v>10.768536405867971</v>
      </c>
      <c r="S73">
        <v>6.6986265618860514</v>
      </c>
      <c r="T73">
        <v>0</v>
      </c>
      <c r="U73">
        <v>228.18234184167395</v>
      </c>
      <c r="V73">
        <v>3.6169090909090915</v>
      </c>
      <c r="W73">
        <v>8.8423626541554938</v>
      </c>
      <c r="X73">
        <v>37.466307254036096</v>
      </c>
      <c r="Y73">
        <v>0</v>
      </c>
      <c r="Z73">
        <v>1.6646651999999997</v>
      </c>
      <c r="AA73">
        <v>3.2105600000000005</v>
      </c>
      <c r="AB73">
        <v>3.3181035999999993</v>
      </c>
      <c r="AC73">
        <v>2.4581713599999997</v>
      </c>
      <c r="AD73">
        <v>2.3151845999999998</v>
      </c>
      <c r="AE73">
        <v>10.754106</v>
      </c>
      <c r="AF73">
        <v>0</v>
      </c>
      <c r="AG73">
        <v>0</v>
      </c>
      <c r="AH73">
        <v>11.810415800000001</v>
      </c>
      <c r="AI73">
        <v>0</v>
      </c>
      <c r="AJ73">
        <v>0</v>
      </c>
      <c r="AK73">
        <v>12.956460000000002</v>
      </c>
      <c r="AL73">
        <v>5.3118000000000016</v>
      </c>
      <c r="AM73">
        <v>2.6812342857142855</v>
      </c>
      <c r="AN73">
        <v>0</v>
      </c>
      <c r="AO73">
        <v>0</v>
      </c>
      <c r="AP73">
        <v>0.5856732</v>
      </c>
      <c r="AQ73">
        <v>0</v>
      </c>
      <c r="AR73">
        <v>12.618719999999998</v>
      </c>
      <c r="AS73">
        <v>7.9953307199999983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26.22260317089178</v>
      </c>
      <c r="BB73">
        <f t="shared" si="1"/>
        <v>714.52887595245932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165.03162635895967</v>
      </c>
      <c r="L74">
        <v>54.622856343938921</v>
      </c>
      <c r="M74">
        <v>0</v>
      </c>
      <c r="N74">
        <v>30.005595541121739</v>
      </c>
      <c r="O74">
        <v>50.382675622432721</v>
      </c>
      <c r="P74">
        <v>62.239062371006362</v>
      </c>
      <c r="Q74">
        <v>5.2141543116490174</v>
      </c>
      <c r="R74">
        <v>10.768536405867971</v>
      </c>
      <c r="S74">
        <v>6.6986265618860514</v>
      </c>
      <c r="T74">
        <v>0</v>
      </c>
      <c r="U74">
        <v>228.18234184167395</v>
      </c>
      <c r="V74">
        <v>3.6169090909090915</v>
      </c>
      <c r="W74">
        <v>8.8423626541554938</v>
      </c>
      <c r="X74">
        <v>37.466307254036096</v>
      </c>
      <c r="Y74">
        <v>0</v>
      </c>
      <c r="Z74">
        <v>1.6646651999999997</v>
      </c>
      <c r="AA74">
        <v>3.2105600000000005</v>
      </c>
      <c r="AB74">
        <v>3.3181035999999993</v>
      </c>
      <c r="AC74">
        <v>2.4581713599999997</v>
      </c>
      <c r="AD74">
        <v>2.3151845999999998</v>
      </c>
      <c r="AE74">
        <v>10.754106</v>
      </c>
      <c r="AF74">
        <v>0</v>
      </c>
      <c r="AG74">
        <v>0</v>
      </c>
      <c r="AH74">
        <v>11.810415800000001</v>
      </c>
      <c r="AI74">
        <v>0</v>
      </c>
      <c r="AJ74">
        <v>0</v>
      </c>
      <c r="AK74">
        <v>12.956460000000002</v>
      </c>
      <c r="AL74">
        <v>5.3118000000000016</v>
      </c>
      <c r="AM74">
        <v>2.6812342857142855</v>
      </c>
      <c r="AN74">
        <v>0</v>
      </c>
      <c r="AO74">
        <v>0</v>
      </c>
      <c r="AP74">
        <v>0.5856732</v>
      </c>
      <c r="AQ74">
        <v>0</v>
      </c>
      <c r="AR74">
        <v>12.618719999999998</v>
      </c>
      <c r="AS74">
        <v>7.9953307199999983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26.22260317089178</v>
      </c>
      <c r="BB74">
        <f t="shared" si="1"/>
        <v>714.52887595245932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165.03162635895967</v>
      </c>
      <c r="L75">
        <v>54.622856343938921</v>
      </c>
      <c r="M75">
        <v>0</v>
      </c>
      <c r="N75">
        <v>30.005595541121739</v>
      </c>
      <c r="O75">
        <v>50.382675622432721</v>
      </c>
      <c r="P75">
        <v>62.239062371006362</v>
      </c>
      <c r="Q75">
        <v>5.2141543116490174</v>
      </c>
      <c r="R75">
        <v>10.768536405867971</v>
      </c>
      <c r="S75">
        <v>6.6986265618860514</v>
      </c>
      <c r="T75">
        <v>0</v>
      </c>
      <c r="U75">
        <v>228.18234184167395</v>
      </c>
      <c r="V75">
        <v>3.6169090909090915</v>
      </c>
      <c r="W75">
        <v>8.8423626541554938</v>
      </c>
      <c r="X75">
        <v>37.466307254036096</v>
      </c>
      <c r="Y75">
        <v>0</v>
      </c>
      <c r="Z75">
        <v>1.6646651999999997</v>
      </c>
      <c r="AA75">
        <v>3.5516819999999996</v>
      </c>
      <c r="AB75">
        <v>3.3181035999999993</v>
      </c>
      <c r="AC75">
        <v>2.4581713599999997</v>
      </c>
      <c r="AD75">
        <v>2.3151845999999998</v>
      </c>
      <c r="AE75">
        <v>12.556885224000002</v>
      </c>
      <c r="AF75">
        <v>0</v>
      </c>
      <c r="AG75">
        <v>0</v>
      </c>
      <c r="AH75">
        <v>11.545824</v>
      </c>
      <c r="AI75">
        <v>0</v>
      </c>
      <c r="AJ75">
        <v>0</v>
      </c>
      <c r="AK75">
        <v>12.956460000000002</v>
      </c>
      <c r="AL75">
        <v>5.3118000000000016</v>
      </c>
      <c r="AM75">
        <v>2.6812342857142855</v>
      </c>
      <c r="AN75">
        <v>0</v>
      </c>
      <c r="AO75">
        <v>0</v>
      </c>
      <c r="AP75">
        <v>0.5856732</v>
      </c>
      <c r="AQ75">
        <v>0</v>
      </c>
      <c r="AR75">
        <v>12.618719999999998</v>
      </c>
      <c r="AS75">
        <v>7.9953307199999983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26.289130342891788</v>
      </c>
      <c r="BB75">
        <f t="shared" si="1"/>
        <v>716.34165820445946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165.03162635895967</v>
      </c>
      <c r="L76">
        <v>54.622856343938921</v>
      </c>
      <c r="M76">
        <v>0</v>
      </c>
      <c r="N76">
        <v>30.005595541121739</v>
      </c>
      <c r="O76">
        <v>50.382675622432721</v>
      </c>
      <c r="P76">
        <v>62.239062371006362</v>
      </c>
      <c r="Q76">
        <v>5.2141543116490174</v>
      </c>
      <c r="R76">
        <v>10.768536405867971</v>
      </c>
      <c r="S76">
        <v>6.6986265618860514</v>
      </c>
      <c r="T76">
        <v>0</v>
      </c>
      <c r="U76">
        <v>228.18234184167395</v>
      </c>
      <c r="V76">
        <v>3.6169090909090915</v>
      </c>
      <c r="W76">
        <v>8.8423626541554938</v>
      </c>
      <c r="X76">
        <v>37.466307254036096</v>
      </c>
      <c r="Y76">
        <v>0</v>
      </c>
      <c r="Z76">
        <v>1.6646651999999997</v>
      </c>
      <c r="AA76">
        <v>6.421120000000001</v>
      </c>
      <c r="AB76">
        <v>10.035570479999999</v>
      </c>
      <c r="AC76">
        <v>4.9163427199999985</v>
      </c>
      <c r="AD76">
        <v>2.3151845999999998</v>
      </c>
      <c r="AE76">
        <v>12.556885224000002</v>
      </c>
      <c r="AF76">
        <v>0</v>
      </c>
      <c r="AG76">
        <v>0</v>
      </c>
      <c r="AH76">
        <v>17.8238658</v>
      </c>
      <c r="AI76">
        <v>0</v>
      </c>
      <c r="AJ76">
        <v>0</v>
      </c>
      <c r="AK76">
        <v>12.956460000000002</v>
      </c>
      <c r="AL76">
        <v>5.3118000000000016</v>
      </c>
      <c r="AM76">
        <v>2.6812342857142855</v>
      </c>
      <c r="AN76">
        <v>0</v>
      </c>
      <c r="AO76">
        <v>0</v>
      </c>
      <c r="AP76">
        <v>0.5856732</v>
      </c>
      <c r="AQ76">
        <v>0</v>
      </c>
      <c r="AR76">
        <v>12.618719999999998</v>
      </c>
      <c r="AS76">
        <v>7.9953307199999983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26.937768872891787</v>
      </c>
      <c r="BB76">
        <f t="shared" si="1"/>
        <v>734.01613771445943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165.03162635895967</v>
      </c>
      <c r="L77">
        <v>54.622856343938921</v>
      </c>
      <c r="M77">
        <v>0</v>
      </c>
      <c r="N77">
        <v>30.005595541121739</v>
      </c>
      <c r="O77">
        <v>50.382675622432721</v>
      </c>
      <c r="P77">
        <v>62.239062371006362</v>
      </c>
      <c r="Q77">
        <v>5.2141543116490174</v>
      </c>
      <c r="R77">
        <v>10.768536405867971</v>
      </c>
      <c r="S77">
        <v>6.6986265618860514</v>
      </c>
      <c r="T77">
        <v>0</v>
      </c>
      <c r="U77">
        <v>228.18234184167395</v>
      </c>
      <c r="V77">
        <v>3.6169090909090915</v>
      </c>
      <c r="W77">
        <v>8.8423626541554938</v>
      </c>
      <c r="X77">
        <v>37.466307254036096</v>
      </c>
      <c r="Y77">
        <v>0</v>
      </c>
      <c r="Z77">
        <v>1.6646651999999997</v>
      </c>
      <c r="AA77">
        <v>9.6316799999999994</v>
      </c>
      <c r="AB77">
        <v>10.035570479999999</v>
      </c>
      <c r="AC77">
        <v>4.9163427199999985</v>
      </c>
      <c r="AD77">
        <v>4.026408</v>
      </c>
      <c r="AE77">
        <v>12.556885224000002</v>
      </c>
      <c r="AF77">
        <v>0</v>
      </c>
      <c r="AG77">
        <v>0</v>
      </c>
      <c r="AH77">
        <v>23.7651544</v>
      </c>
      <c r="AI77">
        <v>0.64668399999999981</v>
      </c>
      <c r="AJ77">
        <v>0</v>
      </c>
      <c r="AK77">
        <v>12.956460000000002</v>
      </c>
      <c r="AL77">
        <v>5.3118000000000016</v>
      </c>
      <c r="AM77">
        <v>2.6812342857142855</v>
      </c>
      <c r="AN77">
        <v>0</v>
      </c>
      <c r="AO77">
        <v>0</v>
      </c>
      <c r="AP77">
        <v>0.5856732</v>
      </c>
      <c r="AQ77">
        <v>0</v>
      </c>
      <c r="AR77">
        <v>12.618719999999998</v>
      </c>
      <c r="AS77">
        <v>7.9611626400000004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27.344004534891781</v>
      </c>
      <c r="BB77">
        <f t="shared" si="1"/>
        <v>745.08548997245953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165.03162635895967</v>
      </c>
      <c r="L78">
        <v>54.622856343938921</v>
      </c>
      <c r="M78">
        <v>0</v>
      </c>
      <c r="N78">
        <v>30.005595541121739</v>
      </c>
      <c r="O78">
        <v>50.382675622432721</v>
      </c>
      <c r="P78">
        <v>62.239062371006362</v>
      </c>
      <c r="Q78">
        <v>5.2141543116490174</v>
      </c>
      <c r="R78">
        <v>10.768536405867971</v>
      </c>
      <c r="S78">
        <v>6.6986265618860514</v>
      </c>
      <c r="T78">
        <v>0</v>
      </c>
      <c r="U78">
        <v>228.18234184167395</v>
      </c>
      <c r="V78">
        <v>3.6169090909090915</v>
      </c>
      <c r="W78">
        <v>8.8423626541554938</v>
      </c>
      <c r="X78">
        <v>37.466307254036096</v>
      </c>
      <c r="Y78">
        <v>0</v>
      </c>
      <c r="Z78">
        <v>3.3293303999999999</v>
      </c>
      <c r="AA78">
        <v>9.6316799999999994</v>
      </c>
      <c r="AB78">
        <v>10.035570479999999</v>
      </c>
      <c r="AC78">
        <v>7.3819532319999999</v>
      </c>
      <c r="AD78">
        <v>4.6303691999999996</v>
      </c>
      <c r="AE78">
        <v>12.556885224000002</v>
      </c>
      <c r="AF78">
        <v>0</v>
      </c>
      <c r="AG78">
        <v>0</v>
      </c>
      <c r="AH78">
        <v>29.706442999999997</v>
      </c>
      <c r="AI78">
        <v>1.9400519999999997</v>
      </c>
      <c r="AJ78">
        <v>0</v>
      </c>
      <c r="AK78">
        <v>12.956460000000002</v>
      </c>
      <c r="AL78">
        <v>5.3118000000000016</v>
      </c>
      <c r="AM78">
        <v>4.0218514285714289</v>
      </c>
      <c r="AN78">
        <v>0</v>
      </c>
      <c r="AO78">
        <v>0</v>
      </c>
      <c r="AP78">
        <v>0.5856732</v>
      </c>
      <c r="AQ78">
        <v>0</v>
      </c>
      <c r="AR78">
        <v>12.618719999999998</v>
      </c>
      <c r="AS78">
        <v>7.9611626400000004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27.81516098266956</v>
      </c>
      <c r="BB78">
        <f t="shared" si="1"/>
        <v>757.92384417953895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165.03162635895967</v>
      </c>
      <c r="L79">
        <v>54.622856343938921</v>
      </c>
      <c r="M79">
        <v>0</v>
      </c>
      <c r="N79">
        <v>30.005595541121739</v>
      </c>
      <c r="O79">
        <v>50.382675622432721</v>
      </c>
      <c r="P79">
        <v>62.239062371006362</v>
      </c>
      <c r="Q79">
        <v>5.2141543116490174</v>
      </c>
      <c r="R79">
        <v>10.768536405867971</v>
      </c>
      <c r="S79">
        <v>6.6986265618860514</v>
      </c>
      <c r="T79">
        <v>0</v>
      </c>
      <c r="U79">
        <v>228.18234184167395</v>
      </c>
      <c r="V79">
        <v>3.6169090909090915</v>
      </c>
      <c r="W79">
        <v>8.8423626541554938</v>
      </c>
      <c r="X79">
        <v>37.466307254036096</v>
      </c>
      <c r="Y79">
        <v>0</v>
      </c>
      <c r="Z79">
        <v>4.9939956000000008</v>
      </c>
      <c r="AA79">
        <v>10.705612319999998</v>
      </c>
      <c r="AB79">
        <v>10.035570479999999</v>
      </c>
      <c r="AC79">
        <v>7.3819532319999999</v>
      </c>
      <c r="AD79">
        <v>6.9616594319999985</v>
      </c>
      <c r="AE79">
        <v>12.556885224000002</v>
      </c>
      <c r="AF79">
        <v>0</v>
      </c>
      <c r="AG79">
        <v>0</v>
      </c>
      <c r="AH79">
        <v>35.6477316</v>
      </c>
      <c r="AI79">
        <v>8.4068919999999991</v>
      </c>
      <c r="AJ79">
        <v>0</v>
      </c>
      <c r="AK79">
        <v>12.956460000000002</v>
      </c>
      <c r="AL79">
        <v>8.8530000000000015</v>
      </c>
      <c r="AM79">
        <v>4.0218514285714289</v>
      </c>
      <c r="AN79">
        <v>0</v>
      </c>
      <c r="AO79">
        <v>0</v>
      </c>
      <c r="AP79">
        <v>0.5856732</v>
      </c>
      <c r="AQ79">
        <v>0</v>
      </c>
      <c r="AR79">
        <v>12.618719999999998</v>
      </c>
      <c r="AS79">
        <v>7.9611626400000004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28.559241466253035</v>
      </c>
      <c r="BB79">
        <f t="shared" si="1"/>
        <v>778.19898004795539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165.03162635895967</v>
      </c>
      <c r="L80">
        <v>54.622856343938921</v>
      </c>
      <c r="M80">
        <v>0</v>
      </c>
      <c r="N80">
        <v>30.005595541121739</v>
      </c>
      <c r="O80">
        <v>50.382675622432721</v>
      </c>
      <c r="P80">
        <v>62.239062371006362</v>
      </c>
      <c r="Q80">
        <v>5.2141543116490174</v>
      </c>
      <c r="R80">
        <v>10.768536405867971</v>
      </c>
      <c r="S80">
        <v>6.6986265618860514</v>
      </c>
      <c r="T80">
        <v>0</v>
      </c>
      <c r="U80">
        <v>228.18234184167395</v>
      </c>
      <c r="V80">
        <v>3.6169090909090915</v>
      </c>
      <c r="W80">
        <v>8.8423626541554938</v>
      </c>
      <c r="X80">
        <v>37.466307254036096</v>
      </c>
      <c r="Y80">
        <v>0</v>
      </c>
      <c r="Z80">
        <v>4.9939956000000008</v>
      </c>
      <c r="AA80">
        <v>10.705612319999998</v>
      </c>
      <c r="AB80">
        <v>10.035570479999999</v>
      </c>
      <c r="AC80">
        <v>7.3819532319999999</v>
      </c>
      <c r="AD80">
        <v>6.9616594319999985</v>
      </c>
      <c r="AE80">
        <v>12.556885224000002</v>
      </c>
      <c r="AF80">
        <v>0</v>
      </c>
      <c r="AG80">
        <v>0</v>
      </c>
      <c r="AH80">
        <v>35.6477316</v>
      </c>
      <c r="AI80">
        <v>8.4068919999999991</v>
      </c>
      <c r="AJ80">
        <v>0</v>
      </c>
      <c r="AK80">
        <v>12.956460000000002</v>
      </c>
      <c r="AL80">
        <v>11.804000000000002</v>
      </c>
      <c r="AM80">
        <v>4.0218514285714289</v>
      </c>
      <c r="AN80">
        <v>0</v>
      </c>
      <c r="AO80">
        <v>0</v>
      </c>
      <c r="AP80">
        <v>0.5856732</v>
      </c>
      <c r="AQ80">
        <v>0</v>
      </c>
      <c r="AR80">
        <v>12.618719999999998</v>
      </c>
      <c r="AS80">
        <v>7.9611626400000004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28.663706866253037</v>
      </c>
      <c r="BB80">
        <f t="shared" si="1"/>
        <v>781.04551464795543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165.03162635895967</v>
      </c>
      <c r="L81">
        <v>54.622856343938921</v>
      </c>
      <c r="M81">
        <v>0</v>
      </c>
      <c r="N81">
        <v>30.005595541121739</v>
      </c>
      <c r="O81">
        <v>50.382675622432721</v>
      </c>
      <c r="P81">
        <v>62.239062371006362</v>
      </c>
      <c r="Q81">
        <v>5.2141543116490174</v>
      </c>
      <c r="R81">
        <v>10.768536405867971</v>
      </c>
      <c r="S81">
        <v>6.6986265618860514</v>
      </c>
      <c r="T81">
        <v>0</v>
      </c>
      <c r="U81">
        <v>228.18234184167395</v>
      </c>
      <c r="V81">
        <v>3.6169090909090915</v>
      </c>
      <c r="W81">
        <v>8.8423626541554938</v>
      </c>
      <c r="X81">
        <v>37.466307254036096</v>
      </c>
      <c r="Y81">
        <v>0</v>
      </c>
      <c r="Z81">
        <v>4.9939956000000008</v>
      </c>
      <c r="AA81">
        <v>10.705612319999998</v>
      </c>
      <c r="AB81">
        <v>10.035570479999999</v>
      </c>
      <c r="AC81">
        <v>7.3819532319999999</v>
      </c>
      <c r="AD81">
        <v>6.9616594319999985</v>
      </c>
      <c r="AE81">
        <v>12.556885224000002</v>
      </c>
      <c r="AF81">
        <v>0</v>
      </c>
      <c r="AG81">
        <v>0</v>
      </c>
      <c r="AH81">
        <v>35.6477316</v>
      </c>
      <c r="AI81">
        <v>12.610338000000002</v>
      </c>
      <c r="AJ81">
        <v>0</v>
      </c>
      <c r="AK81">
        <v>12.956460000000002</v>
      </c>
      <c r="AL81">
        <v>11.804000000000002</v>
      </c>
      <c r="AM81">
        <v>4.0218514285714289</v>
      </c>
      <c r="AN81">
        <v>0</v>
      </c>
      <c r="AO81">
        <v>0</v>
      </c>
      <c r="AP81">
        <v>0.5856732</v>
      </c>
      <c r="AQ81">
        <v>0</v>
      </c>
      <c r="AR81">
        <v>12.618719999999998</v>
      </c>
      <c r="AS81">
        <v>7.9611626400000004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28.812508956253041</v>
      </c>
      <c r="BB81">
        <f t="shared" si="1"/>
        <v>785.10015855795541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165.03162635895967</v>
      </c>
      <c r="L82">
        <v>54.622856343938921</v>
      </c>
      <c r="M82">
        <v>0</v>
      </c>
      <c r="N82">
        <v>30.005595541121739</v>
      </c>
      <c r="O82">
        <v>50.382675622432721</v>
      </c>
      <c r="P82">
        <v>62.239062371006362</v>
      </c>
      <c r="Q82">
        <v>5.2141543116490174</v>
      </c>
      <c r="R82">
        <v>10.768536405867971</v>
      </c>
      <c r="S82">
        <v>6.6986265618860514</v>
      </c>
      <c r="T82">
        <v>0</v>
      </c>
      <c r="U82">
        <v>228.18234184167395</v>
      </c>
      <c r="V82">
        <v>3.6169090909090915</v>
      </c>
      <c r="W82">
        <v>8.8423626541554938</v>
      </c>
      <c r="X82">
        <v>37.466307254036096</v>
      </c>
      <c r="Y82">
        <v>0</v>
      </c>
      <c r="Z82">
        <v>4.9939956000000008</v>
      </c>
      <c r="AA82">
        <v>10.705612319999998</v>
      </c>
      <c r="AB82">
        <v>10.035570479999999</v>
      </c>
      <c r="AC82">
        <v>7.3819532319999999</v>
      </c>
      <c r="AD82">
        <v>6.9616594319999985</v>
      </c>
      <c r="AE82">
        <v>12.556885224000002</v>
      </c>
      <c r="AF82">
        <v>0</v>
      </c>
      <c r="AG82">
        <v>0</v>
      </c>
      <c r="AH82">
        <v>35.6477316</v>
      </c>
      <c r="AI82">
        <v>12.610338000000002</v>
      </c>
      <c r="AJ82">
        <v>0</v>
      </c>
      <c r="AK82">
        <v>12.956460000000002</v>
      </c>
      <c r="AL82">
        <v>11.804000000000002</v>
      </c>
      <c r="AM82">
        <v>4.0218514285714289</v>
      </c>
      <c r="AN82">
        <v>0</v>
      </c>
      <c r="AO82">
        <v>0</v>
      </c>
      <c r="AP82">
        <v>0.5856732</v>
      </c>
      <c r="AQ82">
        <v>0</v>
      </c>
      <c r="AR82">
        <v>12.618719999999998</v>
      </c>
      <c r="AS82">
        <v>7.9611626400000004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28.812508956253041</v>
      </c>
      <c r="BB82">
        <f t="shared" si="1"/>
        <v>785.10015855795541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165.03162635895967</v>
      </c>
      <c r="L83">
        <v>54.622856343938921</v>
      </c>
      <c r="M83">
        <v>0</v>
      </c>
      <c r="N83">
        <v>30.005595541121739</v>
      </c>
      <c r="O83">
        <v>50.382675622432721</v>
      </c>
      <c r="P83">
        <v>62.239062371006362</v>
      </c>
      <c r="Q83">
        <v>5.2141543116490174</v>
      </c>
      <c r="R83">
        <v>10.768536405867971</v>
      </c>
      <c r="S83">
        <v>6.6986265618860514</v>
      </c>
      <c r="T83">
        <v>0</v>
      </c>
      <c r="U83">
        <v>228.18234184167395</v>
      </c>
      <c r="V83">
        <v>3.6169090909090915</v>
      </c>
      <c r="W83">
        <v>8.8423626541554938</v>
      </c>
      <c r="X83">
        <v>37.466307254036096</v>
      </c>
      <c r="Y83">
        <v>0</v>
      </c>
      <c r="Z83">
        <v>4.9939956000000008</v>
      </c>
      <c r="AA83">
        <v>10.705612319999998</v>
      </c>
      <c r="AB83">
        <v>10.035570479999999</v>
      </c>
      <c r="AC83">
        <v>7.3819532319999999</v>
      </c>
      <c r="AD83">
        <v>6.9616594319999985</v>
      </c>
      <c r="AE83">
        <v>12.556885224000002</v>
      </c>
      <c r="AF83">
        <v>0</v>
      </c>
      <c r="AG83">
        <v>0</v>
      </c>
      <c r="AH83">
        <v>35.6477316</v>
      </c>
      <c r="AI83">
        <v>12.610338000000002</v>
      </c>
      <c r="AJ83">
        <v>0</v>
      </c>
      <c r="AK83">
        <v>12.956460000000002</v>
      </c>
      <c r="AL83">
        <v>11.804000000000002</v>
      </c>
      <c r="AM83">
        <v>4.0218514285714289</v>
      </c>
      <c r="AN83">
        <v>0</v>
      </c>
      <c r="AO83">
        <v>0</v>
      </c>
      <c r="AP83">
        <v>0.5856732</v>
      </c>
      <c r="AQ83">
        <v>0</v>
      </c>
      <c r="AR83">
        <v>12.618719999999998</v>
      </c>
      <c r="AS83">
        <v>7.9611626400000004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28.812508956253041</v>
      </c>
      <c r="BB83">
        <f t="shared" si="1"/>
        <v>785.10015855795541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165.03162635895967</v>
      </c>
      <c r="L84">
        <v>54.622856343938921</v>
      </c>
      <c r="M84">
        <v>0</v>
      </c>
      <c r="N84">
        <v>30.005595541121739</v>
      </c>
      <c r="O84">
        <v>50.382675622432721</v>
      </c>
      <c r="P84">
        <v>62.239062371006362</v>
      </c>
      <c r="Q84">
        <v>5.2141543116490174</v>
      </c>
      <c r="R84">
        <v>10.768536405867971</v>
      </c>
      <c r="S84">
        <v>6.6986265618860514</v>
      </c>
      <c r="T84">
        <v>0</v>
      </c>
      <c r="U84">
        <v>228.18234184167395</v>
      </c>
      <c r="V84">
        <v>3.6169090909090915</v>
      </c>
      <c r="W84">
        <v>8.8423626541554938</v>
      </c>
      <c r="X84">
        <v>37.466307254036096</v>
      </c>
      <c r="Y84">
        <v>0</v>
      </c>
      <c r="Z84">
        <v>4.9939956000000008</v>
      </c>
      <c r="AA84">
        <v>10.273791999999997</v>
      </c>
      <c r="AB84">
        <v>10.035570479999999</v>
      </c>
      <c r="AC84">
        <v>7.3819532319999999</v>
      </c>
      <c r="AD84">
        <v>6.9616594319999985</v>
      </c>
      <c r="AE84">
        <v>12.556885224000002</v>
      </c>
      <c r="AF84">
        <v>0</v>
      </c>
      <c r="AG84">
        <v>0</v>
      </c>
      <c r="AH84">
        <v>35.6477316</v>
      </c>
      <c r="AI84">
        <v>8.4068919999999991</v>
      </c>
      <c r="AJ84">
        <v>0</v>
      </c>
      <c r="AK84">
        <v>12.956460000000002</v>
      </c>
      <c r="AL84">
        <v>11.804000000000002</v>
      </c>
      <c r="AM84">
        <v>4.0218514285714289</v>
      </c>
      <c r="AN84">
        <v>0</v>
      </c>
      <c r="AO84">
        <v>0</v>
      </c>
      <c r="AP84">
        <v>0.5856732</v>
      </c>
      <c r="AQ84">
        <v>0</v>
      </c>
      <c r="AR84">
        <v>12.618719999999998</v>
      </c>
      <c r="AS84">
        <v>7.9611626400000004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28.648420384253036</v>
      </c>
      <c r="BB84">
        <f t="shared" si="1"/>
        <v>780.62898080995535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165.03162635895967</v>
      </c>
      <c r="L85">
        <v>54.622622560130146</v>
      </c>
      <c r="M85">
        <v>0</v>
      </c>
      <c r="N85">
        <v>30.005595541121739</v>
      </c>
      <c r="O85">
        <v>50.382675622432721</v>
      </c>
      <c r="P85">
        <v>62.239062371006362</v>
      </c>
      <c r="Q85">
        <v>5.2141543116490174</v>
      </c>
      <c r="R85">
        <v>10.768536405867971</v>
      </c>
      <c r="S85">
        <v>6.6986265618860514</v>
      </c>
      <c r="T85">
        <v>0</v>
      </c>
      <c r="U85">
        <v>228.18234184167395</v>
      </c>
      <c r="V85">
        <v>3.6169090909090915</v>
      </c>
      <c r="W85">
        <v>8.8423626541554938</v>
      </c>
      <c r="X85">
        <v>37.466307254036096</v>
      </c>
      <c r="Y85">
        <v>0</v>
      </c>
      <c r="Z85">
        <v>4.9939956000000008</v>
      </c>
      <c r="AA85">
        <v>10.032999999999999</v>
      </c>
      <c r="AB85">
        <v>10.035570479999999</v>
      </c>
      <c r="AC85">
        <v>7.3819532319999999</v>
      </c>
      <c r="AD85">
        <v>6.9616594319999985</v>
      </c>
      <c r="AE85">
        <v>12.556885224000002</v>
      </c>
      <c r="AF85">
        <v>0</v>
      </c>
      <c r="AG85">
        <v>0</v>
      </c>
      <c r="AH85">
        <v>35.6477316</v>
      </c>
      <c r="AI85">
        <v>1.6167099999999996</v>
      </c>
      <c r="AJ85">
        <v>0</v>
      </c>
      <c r="AK85">
        <v>12.956460000000002</v>
      </c>
      <c r="AL85">
        <v>11.804000000000002</v>
      </c>
      <c r="AM85">
        <v>4.0218514285714289</v>
      </c>
      <c r="AN85">
        <v>0</v>
      </c>
      <c r="AO85">
        <v>0</v>
      </c>
      <c r="AP85">
        <v>0.5856732</v>
      </c>
      <c r="AQ85">
        <v>0</v>
      </c>
      <c r="AR85">
        <v>12.618719999999998</v>
      </c>
      <c r="AS85">
        <v>7.9269945599999989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28.398306275819735</v>
      </c>
      <c r="BB85">
        <f t="shared" si="1"/>
        <v>773.81371905458002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165.03162635895967</v>
      </c>
      <c r="L86">
        <v>54.622622560130146</v>
      </c>
      <c r="M86">
        <v>0</v>
      </c>
      <c r="N86">
        <v>30.005595541121739</v>
      </c>
      <c r="O86">
        <v>50.382675622432721</v>
      </c>
      <c r="P86">
        <v>62.239062371006362</v>
      </c>
      <c r="Q86">
        <v>5.2141543116490174</v>
      </c>
      <c r="R86">
        <v>10.768536405867971</v>
      </c>
      <c r="S86">
        <v>6.6986265618860514</v>
      </c>
      <c r="T86">
        <v>0</v>
      </c>
      <c r="U86">
        <v>228.18234184167395</v>
      </c>
      <c r="V86">
        <v>3.6169090909090915</v>
      </c>
      <c r="W86">
        <v>8.8423626541554938</v>
      </c>
      <c r="X86">
        <v>37.466307254036096</v>
      </c>
      <c r="Y86">
        <v>0</v>
      </c>
      <c r="Z86">
        <v>4.9939956000000008</v>
      </c>
      <c r="AA86">
        <v>9.6316799999999994</v>
      </c>
      <c r="AB86">
        <v>10.035570479999999</v>
      </c>
      <c r="AC86">
        <v>7.3819532319999999</v>
      </c>
      <c r="AD86">
        <v>6.9616594319999985</v>
      </c>
      <c r="AE86">
        <v>12.556885224000002</v>
      </c>
      <c r="AF86">
        <v>0</v>
      </c>
      <c r="AG86">
        <v>0</v>
      </c>
      <c r="AH86">
        <v>35.6477316</v>
      </c>
      <c r="AI86">
        <v>0.64668399999999981</v>
      </c>
      <c r="AJ86">
        <v>0</v>
      </c>
      <c r="AK86">
        <v>12.956460000000002</v>
      </c>
      <c r="AL86">
        <v>8.8530000000000015</v>
      </c>
      <c r="AM86">
        <v>4.0218514285714289</v>
      </c>
      <c r="AN86">
        <v>0</v>
      </c>
      <c r="AO86">
        <v>0</v>
      </c>
      <c r="AP86">
        <v>0.5856732</v>
      </c>
      <c r="AQ86">
        <v>0</v>
      </c>
      <c r="AR86">
        <v>12.618719999999998</v>
      </c>
      <c r="AS86">
        <v>7.9269945599999989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28.245295125819723</v>
      </c>
      <c r="BB86">
        <f t="shared" si="1"/>
        <v>769.64438420458009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165.03162635895967</v>
      </c>
      <c r="L87">
        <v>54.622622560130146</v>
      </c>
      <c r="M87">
        <v>0</v>
      </c>
      <c r="N87">
        <v>30.005595541121739</v>
      </c>
      <c r="O87">
        <v>50.382675622432721</v>
      </c>
      <c r="P87">
        <v>62.239062371006362</v>
      </c>
      <c r="Q87">
        <v>5.2141543116490174</v>
      </c>
      <c r="R87">
        <v>10.768536405867971</v>
      </c>
      <c r="S87">
        <v>6.6986265618860514</v>
      </c>
      <c r="T87">
        <v>0</v>
      </c>
      <c r="U87">
        <v>228.18234184167395</v>
      </c>
      <c r="V87">
        <v>3.6169090909090915</v>
      </c>
      <c r="W87">
        <v>8.8423626541554938</v>
      </c>
      <c r="X87">
        <v>37.466307254036096</v>
      </c>
      <c r="Y87">
        <v>0</v>
      </c>
      <c r="Z87">
        <v>1.6764000000000001</v>
      </c>
      <c r="AA87">
        <v>7.1234300000000008</v>
      </c>
      <c r="AB87">
        <v>6.6700654000000004</v>
      </c>
      <c r="AC87">
        <v>4.9163427199999985</v>
      </c>
      <c r="AD87">
        <v>6.9616594319999985</v>
      </c>
      <c r="AE87">
        <v>12.556885224000002</v>
      </c>
      <c r="AF87">
        <v>0</v>
      </c>
      <c r="AG87">
        <v>0</v>
      </c>
      <c r="AH87">
        <v>29.706442999999997</v>
      </c>
      <c r="AI87">
        <v>0</v>
      </c>
      <c r="AJ87">
        <v>0</v>
      </c>
      <c r="AK87">
        <v>12.956460000000002</v>
      </c>
      <c r="AL87">
        <v>8.8530000000000015</v>
      </c>
      <c r="AM87">
        <v>4.0218514285714289</v>
      </c>
      <c r="AN87">
        <v>0</v>
      </c>
      <c r="AO87">
        <v>0</v>
      </c>
      <c r="AP87">
        <v>0.5856732</v>
      </c>
      <c r="AQ87">
        <v>0</v>
      </c>
      <c r="AR87">
        <v>12.618719999999998</v>
      </c>
      <c r="AS87">
        <v>7.9269945599999989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27.599424687819727</v>
      </c>
      <c r="BB87">
        <f t="shared" si="1"/>
        <v>752.04532085057997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165.03162635895967</v>
      </c>
      <c r="L88">
        <v>54.622622560130146</v>
      </c>
      <c r="M88">
        <v>0</v>
      </c>
      <c r="N88">
        <v>30.005595541121739</v>
      </c>
      <c r="O88">
        <v>50.382675622432721</v>
      </c>
      <c r="P88">
        <v>62.239062371006362</v>
      </c>
      <c r="Q88">
        <v>5.2141543116490174</v>
      </c>
      <c r="R88">
        <v>10.768536405867971</v>
      </c>
      <c r="S88">
        <v>6.6986265618860514</v>
      </c>
      <c r="T88">
        <v>0</v>
      </c>
      <c r="U88">
        <v>228.18234184167395</v>
      </c>
      <c r="V88">
        <v>3.6169090909090915</v>
      </c>
      <c r="W88">
        <v>8.8423626541554938</v>
      </c>
      <c r="X88">
        <v>37.466307254036096</v>
      </c>
      <c r="Y88">
        <v>0</v>
      </c>
      <c r="Z88">
        <v>1.6764000000000001</v>
      </c>
      <c r="AA88">
        <v>7.1234300000000008</v>
      </c>
      <c r="AB88">
        <v>6.6700654000000004</v>
      </c>
      <c r="AC88">
        <v>4.9163427199999985</v>
      </c>
      <c r="AD88">
        <v>6.9616594319999985</v>
      </c>
      <c r="AE88">
        <v>12.556885224000002</v>
      </c>
      <c r="AF88">
        <v>0</v>
      </c>
      <c r="AG88">
        <v>0</v>
      </c>
      <c r="AH88">
        <v>29.706442999999997</v>
      </c>
      <c r="AI88">
        <v>0</v>
      </c>
      <c r="AJ88">
        <v>0</v>
      </c>
      <c r="AK88">
        <v>12.956460000000002</v>
      </c>
      <c r="AL88">
        <v>8.8530000000000015</v>
      </c>
      <c r="AM88">
        <v>4.0218514285714289</v>
      </c>
      <c r="AN88">
        <v>0</v>
      </c>
      <c r="AO88">
        <v>0</v>
      </c>
      <c r="AP88">
        <v>0.5856732</v>
      </c>
      <c r="AQ88">
        <v>0</v>
      </c>
      <c r="AR88">
        <v>12.618719999999998</v>
      </c>
      <c r="AS88">
        <v>7.9269945599999989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27.599424687819727</v>
      </c>
      <c r="BB88">
        <f t="shared" si="1"/>
        <v>752.04532085057997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165.03162635895967</v>
      </c>
      <c r="L89">
        <v>54.622622560130146</v>
      </c>
      <c r="M89">
        <v>0</v>
      </c>
      <c r="N89">
        <v>30.005595541121739</v>
      </c>
      <c r="O89">
        <v>50.382675622432721</v>
      </c>
      <c r="P89">
        <v>62.239062371006362</v>
      </c>
      <c r="Q89">
        <v>5.2141543116490174</v>
      </c>
      <c r="R89">
        <v>10.768536405867971</v>
      </c>
      <c r="S89">
        <v>6.6986265618860514</v>
      </c>
      <c r="T89">
        <v>0</v>
      </c>
      <c r="U89">
        <v>228.18234184167395</v>
      </c>
      <c r="V89">
        <v>3.6169090909090915</v>
      </c>
      <c r="W89">
        <v>8.8423626541554938</v>
      </c>
      <c r="X89">
        <v>37.466307254036096</v>
      </c>
      <c r="Y89">
        <v>0</v>
      </c>
      <c r="Z89">
        <v>1.6764000000000001</v>
      </c>
      <c r="AA89">
        <v>7.1234300000000008</v>
      </c>
      <c r="AB89">
        <v>6.6700654000000004</v>
      </c>
      <c r="AC89">
        <v>4.9163427199999985</v>
      </c>
      <c r="AD89">
        <v>6.9616594319999985</v>
      </c>
      <c r="AE89">
        <v>12.556885224000002</v>
      </c>
      <c r="AF89">
        <v>0</v>
      </c>
      <c r="AG89">
        <v>0</v>
      </c>
      <c r="AH89">
        <v>29.706442999999997</v>
      </c>
      <c r="AI89">
        <v>0</v>
      </c>
      <c r="AJ89">
        <v>0</v>
      </c>
      <c r="AK89">
        <v>12.956460000000002</v>
      </c>
      <c r="AL89">
        <v>8.8530000000000015</v>
      </c>
      <c r="AM89">
        <v>4.0218514285714289</v>
      </c>
      <c r="AN89">
        <v>0</v>
      </c>
      <c r="AO89">
        <v>0</v>
      </c>
      <c r="AP89">
        <v>0.5856732</v>
      </c>
      <c r="AQ89">
        <v>0</v>
      </c>
      <c r="AR89">
        <v>12.618719999999998</v>
      </c>
      <c r="AS89">
        <v>7.8586583999999995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27.597005591819727</v>
      </c>
      <c r="BB89">
        <f t="shared" si="1"/>
        <v>751.97940378657984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165.03162635895967</v>
      </c>
      <c r="L90">
        <v>54.622622560130146</v>
      </c>
      <c r="M90">
        <v>0</v>
      </c>
      <c r="N90">
        <v>30.005595541121739</v>
      </c>
      <c r="O90">
        <v>50.382675622432721</v>
      </c>
      <c r="P90">
        <v>62.239062371006362</v>
      </c>
      <c r="Q90">
        <v>5.2141543116490174</v>
      </c>
      <c r="R90">
        <v>10.768536405867971</v>
      </c>
      <c r="S90">
        <v>6.6986265618860514</v>
      </c>
      <c r="T90">
        <v>0</v>
      </c>
      <c r="U90">
        <v>228.18234184167395</v>
      </c>
      <c r="V90">
        <v>3.6169090909090915</v>
      </c>
      <c r="W90">
        <v>8.8423626541554938</v>
      </c>
      <c r="X90">
        <v>37.466307254036096</v>
      </c>
      <c r="Y90">
        <v>0</v>
      </c>
      <c r="Z90">
        <v>1.6764000000000001</v>
      </c>
      <c r="AA90">
        <v>7.1234300000000008</v>
      </c>
      <c r="AB90">
        <v>6.6700654000000004</v>
      </c>
      <c r="AC90">
        <v>4.9163427199999985</v>
      </c>
      <c r="AD90">
        <v>6.9616594319999985</v>
      </c>
      <c r="AE90">
        <v>12.556885224000002</v>
      </c>
      <c r="AF90">
        <v>0</v>
      </c>
      <c r="AG90">
        <v>0</v>
      </c>
      <c r="AH90">
        <v>29.706442999999997</v>
      </c>
      <c r="AI90">
        <v>0</v>
      </c>
      <c r="AJ90">
        <v>0</v>
      </c>
      <c r="AK90">
        <v>12.956460000000002</v>
      </c>
      <c r="AL90">
        <v>8.8530000000000015</v>
      </c>
      <c r="AM90">
        <v>4.0218514285714289</v>
      </c>
      <c r="AN90">
        <v>0</v>
      </c>
      <c r="AO90">
        <v>0</v>
      </c>
      <c r="AP90">
        <v>0.5856732</v>
      </c>
      <c r="AQ90">
        <v>0</v>
      </c>
      <c r="AR90">
        <v>12.618719999999998</v>
      </c>
      <c r="AS90">
        <v>7.8586583999999995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27.597005591819727</v>
      </c>
      <c r="BB90">
        <f t="shared" si="1"/>
        <v>751.97940378657984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165.03162635895967</v>
      </c>
      <c r="L91">
        <v>54.622622560130146</v>
      </c>
      <c r="M91">
        <v>0</v>
      </c>
      <c r="N91">
        <v>30.005595541121739</v>
      </c>
      <c r="O91">
        <v>50.382675622432721</v>
      </c>
      <c r="P91">
        <v>62.239062371006362</v>
      </c>
      <c r="Q91">
        <v>5.2141543116490174</v>
      </c>
      <c r="R91">
        <v>10.768536405867971</v>
      </c>
      <c r="S91">
        <v>6.6986265618860514</v>
      </c>
      <c r="T91">
        <v>0</v>
      </c>
      <c r="U91">
        <v>228.18234184167395</v>
      </c>
      <c r="V91">
        <v>3.6169090909090915</v>
      </c>
      <c r="W91">
        <v>8.8423626541554938</v>
      </c>
      <c r="X91">
        <v>37.466307254036096</v>
      </c>
      <c r="Y91">
        <v>0</v>
      </c>
      <c r="Z91">
        <v>4.9939956000000008</v>
      </c>
      <c r="AA91">
        <v>10.705612319999998</v>
      </c>
      <c r="AB91">
        <v>10.035570479999999</v>
      </c>
      <c r="AC91">
        <v>7.3819532319999999</v>
      </c>
      <c r="AD91">
        <v>6.9616594319999985</v>
      </c>
      <c r="AE91">
        <v>12.556885224000002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12.956460000000002</v>
      </c>
      <c r="AL91">
        <v>8.8530000000000015</v>
      </c>
      <c r="AM91">
        <v>4.0218514285714289</v>
      </c>
      <c r="AN91">
        <v>0</v>
      </c>
      <c r="AO91">
        <v>0</v>
      </c>
      <c r="AP91">
        <v>0.5856732</v>
      </c>
      <c r="AQ91">
        <v>0</v>
      </c>
      <c r="AR91">
        <v>12.618719999999998</v>
      </c>
      <c r="AS91">
        <v>8.1019352820000012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28.266612583819725</v>
      </c>
      <c r="BB91">
        <f t="shared" si="1"/>
        <v>770.22525578857994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165.03162635895967</v>
      </c>
      <c r="L92">
        <v>54.622622560130146</v>
      </c>
      <c r="M92">
        <v>0</v>
      </c>
      <c r="N92">
        <v>30.005595541121739</v>
      </c>
      <c r="O92">
        <v>50.382675622432721</v>
      </c>
      <c r="P92">
        <v>62.239062371006362</v>
      </c>
      <c r="Q92">
        <v>5.2141543116490174</v>
      </c>
      <c r="R92">
        <v>10.768536405867971</v>
      </c>
      <c r="S92">
        <v>6.6986265618860514</v>
      </c>
      <c r="T92">
        <v>0</v>
      </c>
      <c r="U92">
        <v>228.18234184167395</v>
      </c>
      <c r="V92">
        <v>3.6169090909090915</v>
      </c>
      <c r="W92">
        <v>8.8423626541554938</v>
      </c>
      <c r="X92">
        <v>37.466307254036096</v>
      </c>
      <c r="Y92">
        <v>0</v>
      </c>
      <c r="Z92">
        <v>4.9939956000000008</v>
      </c>
      <c r="AA92">
        <v>10.705612319999998</v>
      </c>
      <c r="AB92">
        <v>10.035570479999999</v>
      </c>
      <c r="AC92">
        <v>7.3819532319999999</v>
      </c>
      <c r="AD92">
        <v>6.9616594319999985</v>
      </c>
      <c r="AE92">
        <v>12.556885224000002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12.956460000000002</v>
      </c>
      <c r="AL92">
        <v>8.8530000000000015</v>
      </c>
      <c r="AM92">
        <v>4.0218514285714289</v>
      </c>
      <c r="AN92">
        <v>0</v>
      </c>
      <c r="AO92">
        <v>0</v>
      </c>
      <c r="AP92">
        <v>0.5856732</v>
      </c>
      <c r="AQ92">
        <v>0</v>
      </c>
      <c r="AR92">
        <v>12.618719999999998</v>
      </c>
      <c r="AS92">
        <v>8.1019352820000012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28.266612583819725</v>
      </c>
      <c r="BB92">
        <f t="shared" si="1"/>
        <v>770.22525578857994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165.03162635895967</v>
      </c>
      <c r="L93">
        <v>54.622622560130146</v>
      </c>
      <c r="M93">
        <v>0</v>
      </c>
      <c r="N93">
        <v>30.005595541121739</v>
      </c>
      <c r="O93">
        <v>50.382675622432721</v>
      </c>
      <c r="P93">
        <v>62.239062371006362</v>
      </c>
      <c r="Q93">
        <v>5.2141543116490174</v>
      </c>
      <c r="R93">
        <v>10.768536405867971</v>
      </c>
      <c r="S93">
        <v>6.6986265618860514</v>
      </c>
      <c r="T93">
        <v>0</v>
      </c>
      <c r="U93">
        <v>228.18234184167395</v>
      </c>
      <c r="V93">
        <v>3.6169090909090915</v>
      </c>
      <c r="W93">
        <v>8.8423626541554938</v>
      </c>
      <c r="X93">
        <v>37.466307254036096</v>
      </c>
      <c r="Y93">
        <v>0</v>
      </c>
      <c r="Z93">
        <v>3.3528000000000002</v>
      </c>
      <c r="AA93">
        <v>10.705612319999998</v>
      </c>
      <c r="AB93">
        <v>10.035570479999999</v>
      </c>
      <c r="AC93">
        <v>7.3819532319999999</v>
      </c>
      <c r="AD93">
        <v>6.9616594319999985</v>
      </c>
      <c r="AE93">
        <v>12.556885224000002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12.956460000000002</v>
      </c>
      <c r="AL93">
        <v>8.8530000000000015</v>
      </c>
      <c r="AM93">
        <v>4.0218514285714289</v>
      </c>
      <c r="AN93">
        <v>0</v>
      </c>
      <c r="AO93">
        <v>0</v>
      </c>
      <c r="AP93">
        <v>0.5856732</v>
      </c>
      <c r="AQ93">
        <v>0</v>
      </c>
      <c r="AR93">
        <v>12.618719999999998</v>
      </c>
      <c r="AS93">
        <v>8.1019352820000012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28.208514147819724</v>
      </c>
      <c r="BB93">
        <f t="shared" si="1"/>
        <v>768.64215862458002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165.03162635895967</v>
      </c>
      <c r="L94">
        <v>54.622622560130146</v>
      </c>
      <c r="M94">
        <v>0</v>
      </c>
      <c r="N94">
        <v>30.005595541121739</v>
      </c>
      <c r="O94">
        <v>50.382675622432721</v>
      </c>
      <c r="P94">
        <v>62.239062371006362</v>
      </c>
      <c r="Q94">
        <v>5.2141543116490174</v>
      </c>
      <c r="R94">
        <v>10.768536405867971</v>
      </c>
      <c r="S94">
        <v>6.6986265618860514</v>
      </c>
      <c r="T94">
        <v>0</v>
      </c>
      <c r="U94">
        <v>228.18234184167395</v>
      </c>
      <c r="V94">
        <v>3.6169090909090915</v>
      </c>
      <c r="W94">
        <v>8.8423626541554938</v>
      </c>
      <c r="X94">
        <v>37.466307254036096</v>
      </c>
      <c r="Y94">
        <v>0</v>
      </c>
      <c r="Z94">
        <v>3.3528000000000002</v>
      </c>
      <c r="AA94">
        <v>10.705612319999998</v>
      </c>
      <c r="AB94">
        <v>10.035570479999999</v>
      </c>
      <c r="AC94">
        <v>7.3819532319999999</v>
      </c>
      <c r="AD94">
        <v>6.9616594319999985</v>
      </c>
      <c r="AE94">
        <v>12.556885224000002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12.956460000000002</v>
      </c>
      <c r="AL94">
        <v>8.8530000000000015</v>
      </c>
      <c r="AM94">
        <v>4.0218514285714289</v>
      </c>
      <c r="AN94">
        <v>0</v>
      </c>
      <c r="AO94">
        <v>0</v>
      </c>
      <c r="AP94">
        <v>0.5856732</v>
      </c>
      <c r="AQ94">
        <v>0</v>
      </c>
      <c r="AR94">
        <v>12.618719999999998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28.208514147819724</v>
      </c>
      <c r="BB94">
        <f t="shared" si="1"/>
        <v>768.64215862458002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165.03162635895967</v>
      </c>
      <c r="L95">
        <v>54.622622560130146</v>
      </c>
      <c r="M95">
        <v>0</v>
      </c>
      <c r="N95">
        <v>30.005595541121739</v>
      </c>
      <c r="O95">
        <v>50.382675622432721</v>
      </c>
      <c r="P95">
        <v>62.239062371006362</v>
      </c>
      <c r="Q95">
        <v>5.2141543116490174</v>
      </c>
      <c r="R95">
        <v>10.768536405867971</v>
      </c>
      <c r="S95">
        <v>6.6986265618860514</v>
      </c>
      <c r="T95">
        <v>0</v>
      </c>
      <c r="U95">
        <v>228.18234184167395</v>
      </c>
      <c r="V95">
        <v>3.6169090909090915</v>
      </c>
      <c r="W95">
        <v>8.8423626541554938</v>
      </c>
      <c r="X95">
        <v>37.466307254036096</v>
      </c>
      <c r="Y95">
        <v>0</v>
      </c>
      <c r="Z95">
        <v>1.6764000000000001</v>
      </c>
      <c r="AA95">
        <v>7.1234300000000008</v>
      </c>
      <c r="AB95">
        <v>6.6700654000000004</v>
      </c>
      <c r="AC95">
        <v>4.9163427199999985</v>
      </c>
      <c r="AD95">
        <v>6.9616594319999985</v>
      </c>
      <c r="AE95">
        <v>7.1694040000000001</v>
      </c>
      <c r="AF95">
        <v>0</v>
      </c>
      <c r="AG95">
        <v>0</v>
      </c>
      <c r="AH95">
        <v>29.706442999999997</v>
      </c>
      <c r="AI95">
        <v>0</v>
      </c>
      <c r="AJ95">
        <v>0</v>
      </c>
      <c r="AK95">
        <v>12.956460000000002</v>
      </c>
      <c r="AL95">
        <v>8.8530000000000015</v>
      </c>
      <c r="AM95">
        <v>2.6880050793650798</v>
      </c>
      <c r="AN95">
        <v>0</v>
      </c>
      <c r="AO95">
        <v>0</v>
      </c>
      <c r="AP95">
        <v>0.5856732</v>
      </c>
      <c r="AQ95">
        <v>0</v>
      </c>
      <c r="AR95">
        <v>12.618719999999998</v>
      </c>
      <c r="AS95">
        <v>8.1743715099999985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27.370246644105439</v>
      </c>
      <c r="BB95">
        <f t="shared" si="1"/>
        <v>745.80054827108791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165.03162635895967</v>
      </c>
      <c r="L96">
        <v>54.622622560130146</v>
      </c>
      <c r="M96">
        <v>0</v>
      </c>
      <c r="N96">
        <v>30.005595541121739</v>
      </c>
      <c r="O96">
        <v>50.382675622432721</v>
      </c>
      <c r="P96">
        <v>62.239062371006362</v>
      </c>
      <c r="Q96">
        <v>5.2141543116490174</v>
      </c>
      <c r="R96">
        <v>10.768536405867971</v>
      </c>
      <c r="S96">
        <v>6.6986265618860514</v>
      </c>
      <c r="T96">
        <v>0</v>
      </c>
      <c r="U96">
        <v>228.18234184167395</v>
      </c>
      <c r="V96">
        <v>3.6169090909090915</v>
      </c>
      <c r="W96">
        <v>8.8423626541554938</v>
      </c>
      <c r="X96">
        <v>37.466307254036096</v>
      </c>
      <c r="Y96">
        <v>0</v>
      </c>
      <c r="Z96">
        <v>1.6764000000000001</v>
      </c>
      <c r="AA96">
        <v>7.1234300000000008</v>
      </c>
      <c r="AB96">
        <v>6.6700654000000004</v>
      </c>
      <c r="AC96">
        <v>4.9163427199999985</v>
      </c>
      <c r="AD96">
        <v>6.9616594319999985</v>
      </c>
      <c r="AE96">
        <v>7.1694040000000001</v>
      </c>
      <c r="AF96">
        <v>0</v>
      </c>
      <c r="AG96">
        <v>0</v>
      </c>
      <c r="AH96">
        <v>23.7651544</v>
      </c>
      <c r="AI96">
        <v>0</v>
      </c>
      <c r="AJ96">
        <v>0</v>
      </c>
      <c r="AK96">
        <v>12.956460000000002</v>
      </c>
      <c r="AL96">
        <v>8.8530000000000015</v>
      </c>
      <c r="AM96">
        <v>2.6880050793650798</v>
      </c>
      <c r="AN96">
        <v>0</v>
      </c>
      <c r="AO96">
        <v>0</v>
      </c>
      <c r="AP96">
        <v>0.5856732</v>
      </c>
      <c r="AQ96">
        <v>0</v>
      </c>
      <c r="AR96">
        <v>12.618719999999998</v>
      </c>
      <c r="AS96">
        <v>8.1743715099999985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27.159924992105442</v>
      </c>
      <c r="BB96">
        <f t="shared" si="1"/>
        <v>740.06958132308796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165.03162635895967</v>
      </c>
      <c r="L97">
        <v>54.622622560130146</v>
      </c>
      <c r="M97">
        <v>0</v>
      </c>
      <c r="N97">
        <v>30.005595541121739</v>
      </c>
      <c r="O97">
        <v>50.382675622432721</v>
      </c>
      <c r="P97">
        <v>62.239062371006362</v>
      </c>
      <c r="Q97">
        <v>5.2141543116490174</v>
      </c>
      <c r="R97">
        <v>10.768536405867971</v>
      </c>
      <c r="S97">
        <v>6.6986265618860514</v>
      </c>
      <c r="T97">
        <v>0</v>
      </c>
      <c r="U97">
        <v>228.18234184167395</v>
      </c>
      <c r="V97">
        <v>3.6169090909090915</v>
      </c>
      <c r="W97">
        <v>8.8423626541554938</v>
      </c>
      <c r="X97">
        <v>37.466307254036096</v>
      </c>
      <c r="Y97">
        <v>0</v>
      </c>
      <c r="Z97">
        <v>1.6764000000000001</v>
      </c>
      <c r="AA97">
        <v>7.1234300000000008</v>
      </c>
      <c r="AB97">
        <v>6.6700654000000004</v>
      </c>
      <c r="AC97">
        <v>4.9163427199999985</v>
      </c>
      <c r="AD97">
        <v>6.9616594319999985</v>
      </c>
      <c r="AE97">
        <v>7.1694040000000001</v>
      </c>
      <c r="AF97">
        <v>0</v>
      </c>
      <c r="AG97">
        <v>0</v>
      </c>
      <c r="AH97">
        <v>17.8238658</v>
      </c>
      <c r="AI97">
        <v>0</v>
      </c>
      <c r="AJ97">
        <v>0</v>
      </c>
      <c r="AK97">
        <v>12.956460000000002</v>
      </c>
      <c r="AL97">
        <v>8.8530000000000015</v>
      </c>
      <c r="AM97">
        <v>2.6880050793650798</v>
      </c>
      <c r="AN97">
        <v>0</v>
      </c>
      <c r="AO97">
        <v>2.389632E-3</v>
      </c>
      <c r="AP97">
        <v>0.5856732</v>
      </c>
      <c r="AQ97">
        <v>0</v>
      </c>
      <c r="AR97">
        <v>12.618719999999998</v>
      </c>
      <c r="AS97">
        <v>8.1743715099999985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26.949688176105443</v>
      </c>
      <c r="BB97">
        <f t="shared" si="1"/>
        <v>734.34091917108788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165.03162635895967</v>
      </c>
      <c r="L98">
        <v>54.622622560130146</v>
      </c>
      <c r="M98">
        <v>0</v>
      </c>
      <c r="N98">
        <v>30.005595541121739</v>
      </c>
      <c r="O98">
        <v>50.382675622432721</v>
      </c>
      <c r="P98">
        <v>62.239062371006362</v>
      </c>
      <c r="Q98">
        <v>5.2141543116490174</v>
      </c>
      <c r="R98">
        <v>10.768536405867971</v>
      </c>
      <c r="S98">
        <v>6.6986265618860514</v>
      </c>
      <c r="T98">
        <v>0</v>
      </c>
      <c r="U98">
        <v>228.18234184167395</v>
      </c>
      <c r="V98">
        <v>3.6169090909090915</v>
      </c>
      <c r="W98">
        <v>8.8423626541554938</v>
      </c>
      <c r="X98">
        <v>37.466307254036096</v>
      </c>
      <c r="Y98">
        <v>0</v>
      </c>
      <c r="Z98">
        <v>1.6764000000000001</v>
      </c>
      <c r="AA98">
        <v>7.1234300000000008</v>
      </c>
      <c r="AB98">
        <v>6.6700654000000004</v>
      </c>
      <c r="AC98">
        <v>4.9163427199999985</v>
      </c>
      <c r="AD98">
        <v>6.9616594319999985</v>
      </c>
      <c r="AE98">
        <v>7.1694040000000001</v>
      </c>
      <c r="AF98">
        <v>0</v>
      </c>
      <c r="AG98">
        <v>0</v>
      </c>
      <c r="AH98">
        <v>17.8238658</v>
      </c>
      <c r="AI98">
        <v>0</v>
      </c>
      <c r="AJ98">
        <v>0</v>
      </c>
      <c r="AK98">
        <v>12.956460000000002</v>
      </c>
      <c r="AL98">
        <v>8.8530000000000015</v>
      </c>
      <c r="AM98">
        <v>2.5729015873015872</v>
      </c>
      <c r="AN98">
        <v>0</v>
      </c>
      <c r="AO98">
        <v>8.2143600000000011E-2</v>
      </c>
      <c r="AP98">
        <v>0.5856732</v>
      </c>
      <c r="AQ98">
        <v>0</v>
      </c>
      <c r="AR98">
        <v>12.618719999999998</v>
      </c>
      <c r="AS98">
        <v>8.1743715099999985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26.948436719438778</v>
      </c>
      <c r="BB98">
        <f t="shared" si="1"/>
        <v>734.30682110369105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3.9607406550837836</v>
      </c>
      <c r="L99">
        <f t="shared" si="2"/>
        <v>1.4279093650055421</v>
      </c>
      <c r="M99">
        <f t="shared" si="2"/>
        <v>0</v>
      </c>
      <c r="N99">
        <f t="shared" si="2"/>
        <v>0.72013429298692089</v>
      </c>
      <c r="O99">
        <f t="shared" si="2"/>
        <v>1.2091842149383834</v>
      </c>
      <c r="P99">
        <f t="shared" si="2"/>
        <v>1.4937374969041501</v>
      </c>
      <c r="Q99">
        <f t="shared" si="2"/>
        <v>0.1251397034795762</v>
      </c>
      <c r="R99">
        <f t="shared" si="2"/>
        <v>0.25844201843870679</v>
      </c>
      <c r="S99">
        <f t="shared" si="2"/>
        <v>0.16076703748526508</v>
      </c>
      <c r="T99">
        <f t="shared" si="2"/>
        <v>0</v>
      </c>
      <c r="U99">
        <f t="shared" si="2"/>
        <v>5.4266579854045327</v>
      </c>
      <c r="V99">
        <f t="shared" si="2"/>
        <v>8.6805818181818192E-2</v>
      </c>
      <c r="W99">
        <f t="shared" si="2"/>
        <v>0.21221670369973233</v>
      </c>
      <c r="X99">
        <f t="shared" si="2"/>
        <v>0.89919137409686656</v>
      </c>
      <c r="Y99">
        <f t="shared" si="2"/>
        <v>0</v>
      </c>
      <c r="Z99">
        <f t="shared" si="2"/>
        <v>5.6217654900000039E-2</v>
      </c>
      <c r="AA99">
        <f t="shared" si="2"/>
        <v>0.10029669043999996</v>
      </c>
      <c r="AB99">
        <f t="shared" si="2"/>
        <v>0.1223466056999999</v>
      </c>
      <c r="AC99">
        <f t="shared" si="2"/>
        <v>9.1591060403999919E-2</v>
      </c>
      <c r="AD99">
        <f t="shared" si="2"/>
        <v>8.6170164209999928E-2</v>
      </c>
      <c r="AE99">
        <f t="shared" si="2"/>
        <v>0.22065176926199975</v>
      </c>
      <c r="AF99">
        <f t="shared" si="2"/>
        <v>0</v>
      </c>
      <c r="AG99">
        <f t="shared" si="2"/>
        <v>0</v>
      </c>
      <c r="AH99">
        <f t="shared" si="2"/>
        <v>0.32381225560000026</v>
      </c>
      <c r="AI99">
        <f t="shared" si="2"/>
        <v>3.0798325499999998E-2</v>
      </c>
      <c r="AJ99">
        <f t="shared" si="2"/>
        <v>0</v>
      </c>
      <c r="AK99">
        <f t="shared" si="2"/>
        <v>0.31095504000000035</v>
      </c>
      <c r="AL99">
        <f t="shared" si="2"/>
        <v>0.20952099999999954</v>
      </c>
      <c r="AM99">
        <f t="shared" si="2"/>
        <v>4.4005080634920632E-2</v>
      </c>
      <c r="AN99">
        <f t="shared" si="2"/>
        <v>0</v>
      </c>
      <c r="AO99">
        <f t="shared" si="2"/>
        <v>3.8034353700000002E-4</v>
      </c>
      <c r="AP99">
        <f t="shared" si="2"/>
        <v>1.643952135000001E-2</v>
      </c>
      <c r="AQ99">
        <f t="shared" si="2"/>
        <v>0</v>
      </c>
      <c r="AR99">
        <f t="shared" si="2"/>
        <v>0.30537302400000027</v>
      </c>
      <c r="AS99">
        <f t="shared" si="2"/>
        <v>0.19008932975200019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0.64037095820820877</v>
      </c>
      <c r="BB99">
        <f t="shared" si="1"/>
        <v>17.449203572786988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9.4131152578720823</v>
      </c>
      <c r="L3">
        <v>578.4881134313647</v>
      </c>
      <c r="M3">
        <v>28.230335812485912</v>
      </c>
      <c r="N3">
        <v>36.236888879136316</v>
      </c>
      <c r="O3">
        <v>0</v>
      </c>
      <c r="P3">
        <v>38.527462230661271</v>
      </c>
      <c r="Q3">
        <v>6.3129621785173988</v>
      </c>
      <c r="R3">
        <v>13.00695526182003</v>
      </c>
      <c r="S3">
        <v>8.0984943418467576</v>
      </c>
      <c r="T3">
        <v>0</v>
      </c>
      <c r="U3">
        <v>110.44547470268093</v>
      </c>
      <c r="V3">
        <v>4.3734545454545453</v>
      </c>
      <c r="W3">
        <v>10.677178820375335</v>
      </c>
      <c r="X3">
        <v>45.262887507913675</v>
      </c>
      <c r="Y3">
        <v>0</v>
      </c>
      <c r="Z3">
        <v>2.01070584</v>
      </c>
      <c r="AA3">
        <v>8.6206872959999998</v>
      </c>
      <c r="AB3">
        <v>4.0078511199999998</v>
      </c>
      <c r="AC3">
        <v>2.9691613119999998</v>
      </c>
      <c r="AD3">
        <v>5.592902640000001</v>
      </c>
      <c r="AE3">
        <v>8.8565489999999993</v>
      </c>
      <c r="AF3">
        <v>2.7224999999999997</v>
      </c>
      <c r="AG3">
        <v>5.4391958399999991</v>
      </c>
      <c r="AH3">
        <v>11.621584000000002</v>
      </c>
      <c r="AI3">
        <v>0</v>
      </c>
      <c r="AJ3">
        <v>0</v>
      </c>
      <c r="AK3">
        <v>15.64986</v>
      </c>
      <c r="AL3">
        <v>0</v>
      </c>
      <c r="AM3">
        <v>1.6196330857142853</v>
      </c>
      <c r="AN3">
        <v>0.95650000000000002</v>
      </c>
      <c r="AO3">
        <v>9.7775932799999993E-2</v>
      </c>
      <c r="AP3">
        <v>0.43231187999999998</v>
      </c>
      <c r="AQ3">
        <v>9.6843299999999992</v>
      </c>
      <c r="AR3">
        <v>15.241823999999998</v>
      </c>
      <c r="AS3">
        <v>9.4922692800000004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35.190750544933657</v>
      </c>
      <c r="BB3">
        <f>SUM(B3:AZ3)-BA3</f>
        <v>958.89821365170985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9.4131152578720823</v>
      </c>
      <c r="L4">
        <v>578.4881134313647</v>
      </c>
      <c r="M4">
        <v>28.230335812485912</v>
      </c>
      <c r="N4">
        <v>36.236888879136316</v>
      </c>
      <c r="O4">
        <v>0</v>
      </c>
      <c r="P4">
        <v>38.527462230661271</v>
      </c>
      <c r="Q4">
        <v>6.3129621785173988</v>
      </c>
      <c r="R4">
        <v>13.00695526182003</v>
      </c>
      <c r="S4">
        <v>8.0984943418467576</v>
      </c>
      <c r="T4">
        <v>0</v>
      </c>
      <c r="U4">
        <v>110.44547470268093</v>
      </c>
      <c r="V4">
        <v>4.3734545454545453</v>
      </c>
      <c r="W4">
        <v>10.677178820375335</v>
      </c>
      <c r="X4">
        <v>45.262887507913675</v>
      </c>
      <c r="Y4">
        <v>0</v>
      </c>
      <c r="Z4">
        <v>2.01070584</v>
      </c>
      <c r="AA4">
        <v>8.6206872959999998</v>
      </c>
      <c r="AB4">
        <v>4.0078511199999998</v>
      </c>
      <c r="AC4">
        <v>2.9691613119999998</v>
      </c>
      <c r="AD4">
        <v>5.592902640000001</v>
      </c>
      <c r="AE4">
        <v>8.8565489999999993</v>
      </c>
      <c r="AF4">
        <v>2.7224999999999997</v>
      </c>
      <c r="AG4">
        <v>5.4391958399999991</v>
      </c>
      <c r="AH4">
        <v>11.621584000000002</v>
      </c>
      <c r="AI4">
        <v>0</v>
      </c>
      <c r="AJ4">
        <v>0</v>
      </c>
      <c r="AK4">
        <v>15.64986</v>
      </c>
      <c r="AL4">
        <v>0</v>
      </c>
      <c r="AM4">
        <v>1.6196330857142853</v>
      </c>
      <c r="AN4">
        <v>0.95650000000000002</v>
      </c>
      <c r="AO4">
        <v>0.1031878848</v>
      </c>
      <c r="AP4">
        <v>0.43231187999999998</v>
      </c>
      <c r="AQ4">
        <v>9.6843299999999992</v>
      </c>
      <c r="AR4">
        <v>15.241823999999998</v>
      </c>
      <c r="AS4">
        <v>9.4922692800000004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35.190941988133659</v>
      </c>
      <c r="BB4">
        <f t="shared" ref="BB4:BB67" si="0">SUM(B4:AZ4)-BA4</f>
        <v>958.90343416050985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9.4131152578720823</v>
      </c>
      <c r="L5">
        <v>578.4881134313647</v>
      </c>
      <c r="M5">
        <v>28.230335812485912</v>
      </c>
      <c r="N5">
        <v>36.236888879136316</v>
      </c>
      <c r="O5">
        <v>0</v>
      </c>
      <c r="P5">
        <v>38.527462230661271</v>
      </c>
      <c r="Q5">
        <v>6.3129621785173988</v>
      </c>
      <c r="R5">
        <v>13.00695526182003</v>
      </c>
      <c r="S5">
        <v>8.0984943418467576</v>
      </c>
      <c r="T5">
        <v>0</v>
      </c>
      <c r="U5">
        <v>110.44547470268093</v>
      </c>
      <c r="V5">
        <v>4.3734545454545453</v>
      </c>
      <c r="W5">
        <v>10.677178820375335</v>
      </c>
      <c r="X5">
        <v>45.262887507913675</v>
      </c>
      <c r="Y5">
        <v>0</v>
      </c>
      <c r="Z5">
        <v>2.01070584</v>
      </c>
      <c r="AA5">
        <v>4.3103436480000008</v>
      </c>
      <c r="AB5">
        <v>4.0078511199999998</v>
      </c>
      <c r="AC5">
        <v>2.9691613119999998</v>
      </c>
      <c r="AD5">
        <v>5.592902640000001</v>
      </c>
      <c r="AE5">
        <v>8.8565489999999993</v>
      </c>
      <c r="AF5">
        <v>2.7224999999999997</v>
      </c>
      <c r="AG5">
        <v>5.4391958399999991</v>
      </c>
      <c r="AH5">
        <v>11.621584000000002</v>
      </c>
      <c r="AI5">
        <v>0</v>
      </c>
      <c r="AJ5">
        <v>0</v>
      </c>
      <c r="AK5">
        <v>15.64986</v>
      </c>
      <c r="AL5">
        <v>0</v>
      </c>
      <c r="AM5">
        <v>1.6196330857142853</v>
      </c>
      <c r="AN5">
        <v>0.95650000000000002</v>
      </c>
      <c r="AO5">
        <v>7.7751710399999979E-2</v>
      </c>
      <c r="AP5">
        <v>0.43231187999999998</v>
      </c>
      <c r="AQ5">
        <v>9.6843299999999992</v>
      </c>
      <c r="AR5">
        <v>15.241823999999998</v>
      </c>
      <c r="AS5">
        <v>9.4922692800000004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35.037455163733654</v>
      </c>
      <c r="BB5">
        <f t="shared" si="0"/>
        <v>954.72114116250975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9.4131152578720823</v>
      </c>
      <c r="L6">
        <v>578.4881134313647</v>
      </c>
      <c r="M6">
        <v>28.230335812485912</v>
      </c>
      <c r="N6">
        <v>36.236888879136316</v>
      </c>
      <c r="O6">
        <v>0</v>
      </c>
      <c r="P6">
        <v>38.527462230661271</v>
      </c>
      <c r="Q6">
        <v>6.3129621785173988</v>
      </c>
      <c r="R6">
        <v>13.00695526182003</v>
      </c>
      <c r="S6">
        <v>8.0984943418467576</v>
      </c>
      <c r="T6">
        <v>0</v>
      </c>
      <c r="U6">
        <v>110.44547470268093</v>
      </c>
      <c r="V6">
        <v>4.3734545454545453</v>
      </c>
      <c r="W6">
        <v>10.677178820375335</v>
      </c>
      <c r="X6">
        <v>45.262887507913675</v>
      </c>
      <c r="Y6">
        <v>0</v>
      </c>
      <c r="Z6">
        <v>2.01070584</v>
      </c>
      <c r="AA6">
        <v>4.3103436480000008</v>
      </c>
      <c r="AB6">
        <v>4.0078511199999998</v>
      </c>
      <c r="AC6">
        <v>2.9691613119999998</v>
      </c>
      <c r="AD6">
        <v>5.592902640000001</v>
      </c>
      <c r="AE6">
        <v>8.8565489999999993</v>
      </c>
      <c r="AF6">
        <v>2.7224999999999997</v>
      </c>
      <c r="AG6">
        <v>5.4391958399999991</v>
      </c>
      <c r="AH6">
        <v>11.621584000000002</v>
      </c>
      <c r="AI6">
        <v>0</v>
      </c>
      <c r="AJ6">
        <v>0</v>
      </c>
      <c r="AK6">
        <v>15.64986</v>
      </c>
      <c r="AL6">
        <v>0</v>
      </c>
      <c r="AM6">
        <v>1.6196330857142853</v>
      </c>
      <c r="AN6">
        <v>0.95650000000000002</v>
      </c>
      <c r="AO6">
        <v>9.8858323199999987E-2</v>
      </c>
      <c r="AP6">
        <v>0.43231187999999998</v>
      </c>
      <c r="AQ6">
        <v>9.6843299999999992</v>
      </c>
      <c r="AR6">
        <v>15.241823999999998</v>
      </c>
      <c r="AS6">
        <v>9.4922692800000004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35.03820252853366</v>
      </c>
      <c r="BB6">
        <f t="shared" si="0"/>
        <v>954.74150041050973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9.4131152578720823</v>
      </c>
      <c r="L7">
        <v>578.4881134313647</v>
      </c>
      <c r="M7">
        <v>28.230335812485912</v>
      </c>
      <c r="N7">
        <v>36.236888879136316</v>
      </c>
      <c r="O7">
        <v>0</v>
      </c>
      <c r="P7">
        <v>38.527462230661271</v>
      </c>
      <c r="Q7">
        <v>6.3129621785173988</v>
      </c>
      <c r="R7">
        <v>13.00695526182003</v>
      </c>
      <c r="S7">
        <v>8.0984943418467576</v>
      </c>
      <c r="T7">
        <v>0</v>
      </c>
      <c r="U7">
        <v>116.65948499141199</v>
      </c>
      <c r="V7">
        <v>4.3734545454545453</v>
      </c>
      <c r="W7">
        <v>10.677178820375335</v>
      </c>
      <c r="X7">
        <v>45.262887507913675</v>
      </c>
      <c r="Y7">
        <v>0</v>
      </c>
      <c r="Z7">
        <v>2.01070584</v>
      </c>
      <c r="AA7">
        <v>4.3103436480000008</v>
      </c>
      <c r="AB7">
        <v>4.0078511199999998</v>
      </c>
      <c r="AC7">
        <v>2.9691613119999998</v>
      </c>
      <c r="AD7">
        <v>5.592902640000001</v>
      </c>
      <c r="AE7">
        <v>8.8565489999999993</v>
      </c>
      <c r="AF7">
        <v>2.7224999999999997</v>
      </c>
      <c r="AG7">
        <v>5.4391958399999991</v>
      </c>
      <c r="AH7">
        <v>11.621584000000002</v>
      </c>
      <c r="AI7">
        <v>0</v>
      </c>
      <c r="AJ7">
        <v>0</v>
      </c>
      <c r="AK7">
        <v>15.64986</v>
      </c>
      <c r="AL7">
        <v>0</v>
      </c>
      <c r="AM7">
        <v>1.6196330857142853</v>
      </c>
      <c r="AN7">
        <v>0.95650000000000002</v>
      </c>
      <c r="AO7">
        <v>9.6873940800000002E-2</v>
      </c>
      <c r="AP7">
        <v>0.43231187999999998</v>
      </c>
      <c r="AQ7">
        <v>9.6843299999999992</v>
      </c>
      <c r="AR7">
        <v>15.241823999999998</v>
      </c>
      <c r="AS7">
        <v>9.4922692800000004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35.258108235554737</v>
      </c>
      <c r="BB7">
        <f t="shared" si="0"/>
        <v>960.73362060981981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9.4131152578720823</v>
      </c>
      <c r="L8">
        <v>578.4881134313647</v>
      </c>
      <c r="M8">
        <v>28.230335812485912</v>
      </c>
      <c r="N8">
        <v>36.236888879136316</v>
      </c>
      <c r="O8">
        <v>0</v>
      </c>
      <c r="P8">
        <v>38.527462230661271</v>
      </c>
      <c r="Q8">
        <v>6.3129621785173988</v>
      </c>
      <c r="R8">
        <v>13.00695526182003</v>
      </c>
      <c r="S8">
        <v>8.0984943418467576</v>
      </c>
      <c r="T8">
        <v>0</v>
      </c>
      <c r="U8">
        <v>118.73317315545701</v>
      </c>
      <c r="V8">
        <v>4.3734545454545453</v>
      </c>
      <c r="W8">
        <v>10.677178820375335</v>
      </c>
      <c r="X8">
        <v>45.262887507913675</v>
      </c>
      <c r="Y8">
        <v>0</v>
      </c>
      <c r="Z8">
        <v>2.01070584</v>
      </c>
      <c r="AA8">
        <v>0</v>
      </c>
      <c r="AB8">
        <v>4.0078511199999998</v>
      </c>
      <c r="AC8">
        <v>2.9691613119999998</v>
      </c>
      <c r="AD8">
        <v>5.592902640000001</v>
      </c>
      <c r="AE8">
        <v>8.8565489999999993</v>
      </c>
      <c r="AF8">
        <v>2.7224999999999997</v>
      </c>
      <c r="AG8">
        <v>5.4391958399999991</v>
      </c>
      <c r="AH8">
        <v>11.621584000000002</v>
      </c>
      <c r="AI8">
        <v>0</v>
      </c>
      <c r="AJ8">
        <v>0</v>
      </c>
      <c r="AK8">
        <v>15.64986</v>
      </c>
      <c r="AL8">
        <v>0</v>
      </c>
      <c r="AM8">
        <v>1.6196330857142853</v>
      </c>
      <c r="AN8">
        <v>0.95650000000000002</v>
      </c>
      <c r="AO8">
        <v>0.10427027519999998</v>
      </c>
      <c r="AP8">
        <v>0.43231187999999998</v>
      </c>
      <c r="AQ8">
        <v>8.9884500000000003</v>
      </c>
      <c r="AR8">
        <v>15.241823999999998</v>
      </c>
      <c r="AS8">
        <v>9.4922692800000004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35.154577172480828</v>
      </c>
      <c r="BB8">
        <f t="shared" si="0"/>
        <v>957.91201252333872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9.4131152578720823</v>
      </c>
      <c r="L9">
        <v>578.4881134313647</v>
      </c>
      <c r="M9">
        <v>28.230335812485912</v>
      </c>
      <c r="N9">
        <v>36.236888879136316</v>
      </c>
      <c r="O9">
        <v>0</v>
      </c>
      <c r="P9">
        <v>38.527462230661271</v>
      </c>
      <c r="Q9">
        <v>6.3129621785173988</v>
      </c>
      <c r="R9">
        <v>13.00695526182003</v>
      </c>
      <c r="S9">
        <v>8.0984943418467576</v>
      </c>
      <c r="T9">
        <v>0</v>
      </c>
      <c r="U9">
        <v>120.79618494712835</v>
      </c>
      <c r="V9">
        <v>4.3734545454545453</v>
      </c>
      <c r="W9">
        <v>10.677178820375335</v>
      </c>
      <c r="X9">
        <v>45.262887507913675</v>
      </c>
      <c r="Y9">
        <v>0</v>
      </c>
      <c r="Z9">
        <v>2.01070584</v>
      </c>
      <c r="AA9">
        <v>0</v>
      </c>
      <c r="AB9">
        <v>4.0078511199999998</v>
      </c>
      <c r="AC9">
        <v>2.9691613119999998</v>
      </c>
      <c r="AD9">
        <v>5.592902640000001</v>
      </c>
      <c r="AE9">
        <v>8.8565489999999993</v>
      </c>
      <c r="AF9">
        <v>2.7224999999999997</v>
      </c>
      <c r="AG9">
        <v>5.4391958399999991</v>
      </c>
      <c r="AH9">
        <v>5.8107920000000011</v>
      </c>
      <c r="AI9">
        <v>0</v>
      </c>
      <c r="AJ9">
        <v>0</v>
      </c>
      <c r="AK9">
        <v>15.64986</v>
      </c>
      <c r="AL9">
        <v>0</v>
      </c>
      <c r="AM9">
        <v>1.6196330857142853</v>
      </c>
      <c r="AN9">
        <v>0.95650000000000002</v>
      </c>
      <c r="AO9">
        <v>0.13160063280000001</v>
      </c>
      <c r="AP9">
        <v>0.43231187999999998</v>
      </c>
      <c r="AQ9">
        <v>6.4562199999999983</v>
      </c>
      <c r="AR9">
        <v>15.241823999999998</v>
      </c>
      <c r="AS9">
        <v>9.4922692800000004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34.933213693917246</v>
      </c>
      <c r="BB9">
        <f t="shared" si="0"/>
        <v>951.88069615117365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9.4131152578720823</v>
      </c>
      <c r="L10">
        <v>578.4881134313647</v>
      </c>
      <c r="M10">
        <v>28.230335812485912</v>
      </c>
      <c r="N10">
        <v>36.236888879136316</v>
      </c>
      <c r="O10">
        <v>0</v>
      </c>
      <c r="P10">
        <v>38.527462230661271</v>
      </c>
      <c r="Q10">
        <v>6.3129621785173988</v>
      </c>
      <c r="R10">
        <v>13.00695526182003</v>
      </c>
      <c r="S10">
        <v>8.0984943418467576</v>
      </c>
      <c r="T10">
        <v>0</v>
      </c>
      <c r="U10">
        <v>122.86958324694174</v>
      </c>
      <c r="V10">
        <v>4.3734545454545453</v>
      </c>
      <c r="W10">
        <v>10.677178820375335</v>
      </c>
      <c r="X10">
        <v>45.262887507913675</v>
      </c>
      <c r="Y10">
        <v>0</v>
      </c>
      <c r="Z10">
        <v>2.01070584</v>
      </c>
      <c r="AA10">
        <v>0</v>
      </c>
      <c r="AB10">
        <v>4.0078511199999998</v>
      </c>
      <c r="AC10">
        <v>2.9691613119999998</v>
      </c>
      <c r="AD10">
        <v>5.592902640000001</v>
      </c>
      <c r="AE10">
        <v>8.8565489999999993</v>
      </c>
      <c r="AF10">
        <v>2.7224999999999997</v>
      </c>
      <c r="AG10">
        <v>5.4391958399999991</v>
      </c>
      <c r="AH10">
        <v>5.8107920000000011</v>
      </c>
      <c r="AI10">
        <v>0</v>
      </c>
      <c r="AJ10">
        <v>0</v>
      </c>
      <c r="AK10">
        <v>15.64986</v>
      </c>
      <c r="AL10">
        <v>0</v>
      </c>
      <c r="AM10">
        <v>1.6196330857142853</v>
      </c>
      <c r="AN10">
        <v>0.95650000000000002</v>
      </c>
      <c r="AO10">
        <v>0.1094116296</v>
      </c>
      <c r="AP10">
        <v>0.43231187999999998</v>
      </c>
      <c r="AQ10">
        <v>2.9574899999999991</v>
      </c>
      <c r="AR10">
        <v>15.241823999999998</v>
      </c>
      <c r="AS10">
        <v>9.4922692800000004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34.881971298295724</v>
      </c>
      <c r="BB10">
        <f t="shared" si="0"/>
        <v>950.48441784340844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9.4131152578720823</v>
      </c>
      <c r="L11">
        <v>578.4881134313647</v>
      </c>
      <c r="M11">
        <v>28.230335812485912</v>
      </c>
      <c r="N11">
        <v>36.236888879136316</v>
      </c>
      <c r="O11">
        <v>0</v>
      </c>
      <c r="P11">
        <v>38.527462230661271</v>
      </c>
      <c r="Q11">
        <v>6.3129621785173988</v>
      </c>
      <c r="R11">
        <v>13.00695526182003</v>
      </c>
      <c r="S11">
        <v>8.0984943418467576</v>
      </c>
      <c r="T11">
        <v>0</v>
      </c>
      <c r="U11">
        <v>124.94298154675512</v>
      </c>
      <c r="V11">
        <v>4.3734545454545453</v>
      </c>
      <c r="W11">
        <v>10.677178820375335</v>
      </c>
      <c r="X11">
        <v>45.262887507913675</v>
      </c>
      <c r="Y11">
        <v>0</v>
      </c>
      <c r="Z11">
        <v>2.01070584</v>
      </c>
      <c r="AA11">
        <v>0</v>
      </c>
      <c r="AB11">
        <v>4.0078511199999998</v>
      </c>
      <c r="AC11">
        <v>2.9691613119999998</v>
      </c>
      <c r="AD11">
        <v>5.592902640000001</v>
      </c>
      <c r="AE11">
        <v>8.659736800000001</v>
      </c>
      <c r="AF11">
        <v>2.7224999999999997</v>
      </c>
      <c r="AG11">
        <v>5.4391958399999991</v>
      </c>
      <c r="AH11">
        <v>5.8107920000000011</v>
      </c>
      <c r="AI11">
        <v>0</v>
      </c>
      <c r="AJ11">
        <v>0</v>
      </c>
      <c r="AK11">
        <v>15.64986</v>
      </c>
      <c r="AL11">
        <v>0</v>
      </c>
      <c r="AM11">
        <v>1.6196330857142853</v>
      </c>
      <c r="AN11">
        <v>0.95650000000000002</v>
      </c>
      <c r="AO11">
        <v>0.10445067359999999</v>
      </c>
      <c r="AP11">
        <v>0.43231187999999998</v>
      </c>
      <c r="AQ11">
        <v>0</v>
      </c>
      <c r="AR11">
        <v>15.241823999999998</v>
      </c>
      <c r="AS11">
        <v>9.4922692800000004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34.843531411778933</v>
      </c>
      <c r="BB11">
        <f t="shared" si="0"/>
        <v>949.43699287373875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9.4131152578720823</v>
      </c>
      <c r="L12">
        <v>578.4881134313647</v>
      </c>
      <c r="M12">
        <v>28.230335812485912</v>
      </c>
      <c r="N12">
        <v>36.236888879136316</v>
      </c>
      <c r="O12">
        <v>0</v>
      </c>
      <c r="P12">
        <v>38.527462230661271</v>
      </c>
      <c r="Q12">
        <v>6.3129621785173988</v>
      </c>
      <c r="R12">
        <v>13.00695526182003</v>
      </c>
      <c r="S12">
        <v>8.0984943418467576</v>
      </c>
      <c r="T12">
        <v>0</v>
      </c>
      <c r="U12">
        <v>127.01637984656853</v>
      </c>
      <c r="V12">
        <v>4.3734545454545453</v>
      </c>
      <c r="W12">
        <v>10.677178820375335</v>
      </c>
      <c r="X12">
        <v>45.262887507913675</v>
      </c>
      <c r="Y12">
        <v>0</v>
      </c>
      <c r="Z12">
        <v>2.01070584</v>
      </c>
      <c r="AA12">
        <v>0</v>
      </c>
      <c r="AB12">
        <v>4.0078511199999998</v>
      </c>
      <c r="AC12">
        <v>2.9691613119999998</v>
      </c>
      <c r="AD12">
        <v>5.592902640000001</v>
      </c>
      <c r="AE12">
        <v>8.659736800000001</v>
      </c>
      <c r="AF12">
        <v>2.7224999999999997</v>
      </c>
      <c r="AG12">
        <v>5.4391958399999991</v>
      </c>
      <c r="AH12">
        <v>5.8107920000000011</v>
      </c>
      <c r="AI12">
        <v>0</v>
      </c>
      <c r="AJ12">
        <v>0</v>
      </c>
      <c r="AK12">
        <v>15.64986</v>
      </c>
      <c r="AL12">
        <v>0</v>
      </c>
      <c r="AM12">
        <v>1.6196330857142853</v>
      </c>
      <c r="AN12">
        <v>0.95650000000000002</v>
      </c>
      <c r="AO12">
        <v>0.1149137808</v>
      </c>
      <c r="AP12">
        <v>0.43231187999999998</v>
      </c>
      <c r="AQ12">
        <v>0</v>
      </c>
      <c r="AR12">
        <v>15.241823999999998</v>
      </c>
      <c r="AS12">
        <v>9.4922692800000004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34.917300019192339</v>
      </c>
      <c r="BB12">
        <f t="shared" si="0"/>
        <v>951.44708567333862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9.4131152578720823</v>
      </c>
      <c r="L13">
        <v>578.4881134313647</v>
      </c>
      <c r="M13">
        <v>28.230335812485912</v>
      </c>
      <c r="N13">
        <v>36.236888879136316</v>
      </c>
      <c r="O13">
        <v>0</v>
      </c>
      <c r="P13">
        <v>38.527462230661271</v>
      </c>
      <c r="Q13">
        <v>6.3129621785173988</v>
      </c>
      <c r="R13">
        <v>13.00695526182003</v>
      </c>
      <c r="S13">
        <v>8.0984943418467576</v>
      </c>
      <c r="T13">
        <v>0</v>
      </c>
      <c r="U13">
        <v>128.47812564793699</v>
      </c>
      <c r="V13">
        <v>4.3734545454545453</v>
      </c>
      <c r="W13">
        <v>10.677178820375335</v>
      </c>
      <c r="X13">
        <v>45.262887507913675</v>
      </c>
      <c r="Y13">
        <v>0</v>
      </c>
      <c r="Z13">
        <v>2.01070584</v>
      </c>
      <c r="AA13">
        <v>0</v>
      </c>
      <c r="AB13">
        <v>4.0078511199999998</v>
      </c>
      <c r="AC13">
        <v>2.9691613119999998</v>
      </c>
      <c r="AD13">
        <v>5.592902640000001</v>
      </c>
      <c r="AE13">
        <v>8.659736800000001</v>
      </c>
      <c r="AF13">
        <v>2.7224999999999997</v>
      </c>
      <c r="AG13">
        <v>5.4391958399999991</v>
      </c>
      <c r="AH13">
        <v>5.8107920000000011</v>
      </c>
      <c r="AI13">
        <v>0</v>
      </c>
      <c r="AJ13">
        <v>0</v>
      </c>
      <c r="AK13">
        <v>15.64986</v>
      </c>
      <c r="AL13">
        <v>0</v>
      </c>
      <c r="AM13">
        <v>1.6196330857142853</v>
      </c>
      <c r="AN13">
        <v>0.95650000000000002</v>
      </c>
      <c r="AO13">
        <v>0.14612270399999999</v>
      </c>
      <c r="AP13">
        <v>0.43231187999999998</v>
      </c>
      <c r="AQ13">
        <v>0</v>
      </c>
      <c r="AR13">
        <v>15.241823999999998</v>
      </c>
      <c r="AS13">
        <v>9.4922692800000004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34.970150607360793</v>
      </c>
      <c r="BB13">
        <f t="shared" si="0"/>
        <v>952.88718980973874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9.4131152578720823</v>
      </c>
      <c r="L14">
        <v>578.4881134313647</v>
      </c>
      <c r="M14">
        <v>28.230335812485912</v>
      </c>
      <c r="N14">
        <v>36.236888879136316</v>
      </c>
      <c r="O14">
        <v>0</v>
      </c>
      <c r="P14">
        <v>38.527462230661271</v>
      </c>
      <c r="Q14">
        <v>6.3129621785173988</v>
      </c>
      <c r="R14">
        <v>13.00695526182003</v>
      </c>
      <c r="S14">
        <v>8.0984943418467576</v>
      </c>
      <c r="T14">
        <v>0</v>
      </c>
      <c r="U14">
        <v>128.47812564793699</v>
      </c>
      <c r="V14">
        <v>4.3734545454545453</v>
      </c>
      <c r="W14">
        <v>10.677178820375335</v>
      </c>
      <c r="X14">
        <v>45.262887507913675</v>
      </c>
      <c r="Y14">
        <v>0</v>
      </c>
      <c r="Z14">
        <v>2.01070584</v>
      </c>
      <c r="AA14">
        <v>0</v>
      </c>
      <c r="AB14">
        <v>4.0078511199999998</v>
      </c>
      <c r="AC14">
        <v>2.9691613119999998</v>
      </c>
      <c r="AD14">
        <v>5.592902640000001</v>
      </c>
      <c r="AE14">
        <v>8.659736800000001</v>
      </c>
      <c r="AF14">
        <v>2.7224999999999997</v>
      </c>
      <c r="AG14">
        <v>5.4391958399999991</v>
      </c>
      <c r="AH14">
        <v>5.8107920000000011</v>
      </c>
      <c r="AI14">
        <v>0</v>
      </c>
      <c r="AJ14">
        <v>0</v>
      </c>
      <c r="AK14">
        <v>15.64986</v>
      </c>
      <c r="AL14">
        <v>0</v>
      </c>
      <c r="AM14">
        <v>1.6196330857142853</v>
      </c>
      <c r="AN14">
        <v>0.95650000000000002</v>
      </c>
      <c r="AO14">
        <v>0.131239836</v>
      </c>
      <c r="AP14">
        <v>0.43231187999999998</v>
      </c>
      <c r="AQ14">
        <v>0</v>
      </c>
      <c r="AR14">
        <v>15.241823999999998</v>
      </c>
      <c r="AS14">
        <v>9.4922692800000004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34.969623831760792</v>
      </c>
      <c r="BB14">
        <f t="shared" si="0"/>
        <v>952.87283371733861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9.4131152578720823</v>
      </c>
      <c r="L15">
        <v>578.4881134313647</v>
      </c>
      <c r="M15">
        <v>28.230335812485912</v>
      </c>
      <c r="N15">
        <v>36.236888879136316</v>
      </c>
      <c r="O15">
        <v>0</v>
      </c>
      <c r="P15">
        <v>38.527462230661271</v>
      </c>
      <c r="Q15">
        <v>6.3129621785173988</v>
      </c>
      <c r="R15">
        <v>13.00695526182003</v>
      </c>
      <c r="S15">
        <v>8.0984943418467576</v>
      </c>
      <c r="T15">
        <v>0</v>
      </c>
      <c r="U15">
        <v>128.47812564793699</v>
      </c>
      <c r="V15">
        <v>4.3734545454545453</v>
      </c>
      <c r="W15">
        <v>10.677178820375335</v>
      </c>
      <c r="X15">
        <v>45.262887507913675</v>
      </c>
      <c r="Y15">
        <v>0</v>
      </c>
      <c r="Z15">
        <v>2.01070584</v>
      </c>
      <c r="AA15">
        <v>0</v>
      </c>
      <c r="AB15">
        <v>4.0078511199999998</v>
      </c>
      <c r="AC15">
        <v>2.9691613119999998</v>
      </c>
      <c r="AD15">
        <v>5.592902640000001</v>
      </c>
      <c r="AE15">
        <v>8.659736800000001</v>
      </c>
      <c r="AF15">
        <v>2.7224999999999997</v>
      </c>
      <c r="AG15">
        <v>5.4391958399999991</v>
      </c>
      <c r="AH15">
        <v>5.8107920000000011</v>
      </c>
      <c r="AI15">
        <v>0</v>
      </c>
      <c r="AJ15">
        <v>0</v>
      </c>
      <c r="AK15">
        <v>15.64986</v>
      </c>
      <c r="AL15">
        <v>0</v>
      </c>
      <c r="AM15">
        <v>1.6196330857142853</v>
      </c>
      <c r="AN15">
        <v>0.61216000000000004</v>
      </c>
      <c r="AO15">
        <v>0.11220780479999999</v>
      </c>
      <c r="AP15">
        <v>2.0043550800000003</v>
      </c>
      <c r="AQ15">
        <v>0</v>
      </c>
      <c r="AR15">
        <v>16.257945599999999</v>
      </c>
      <c r="AS15">
        <v>9.4922692800000004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35.0483813169608</v>
      </c>
      <c r="BB15">
        <f t="shared" si="0"/>
        <v>955.01886900093871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9.4131152578720823</v>
      </c>
      <c r="L16">
        <v>578.4881134313647</v>
      </c>
      <c r="M16">
        <v>28.230335812485912</v>
      </c>
      <c r="N16">
        <v>36.236888879136316</v>
      </c>
      <c r="O16">
        <v>0</v>
      </c>
      <c r="P16">
        <v>38.527462230661271</v>
      </c>
      <c r="Q16">
        <v>6.3129621785173988</v>
      </c>
      <c r="R16">
        <v>13.00695526182003</v>
      </c>
      <c r="S16">
        <v>8.0984943418467576</v>
      </c>
      <c r="T16">
        <v>0</v>
      </c>
      <c r="U16">
        <v>128.47812564793699</v>
      </c>
      <c r="V16">
        <v>4.3734545454545453</v>
      </c>
      <c r="W16">
        <v>10.677178820375335</v>
      </c>
      <c r="X16">
        <v>45.262887507913675</v>
      </c>
      <c r="Y16">
        <v>0</v>
      </c>
      <c r="Z16">
        <v>2.01070584</v>
      </c>
      <c r="AA16">
        <v>0</v>
      </c>
      <c r="AB16">
        <v>4.0078511199999998</v>
      </c>
      <c r="AC16">
        <v>2.9691613119999998</v>
      </c>
      <c r="AD16">
        <v>5.592902640000001</v>
      </c>
      <c r="AE16">
        <v>8.659736800000001</v>
      </c>
      <c r="AF16">
        <v>2.7224999999999997</v>
      </c>
      <c r="AG16">
        <v>5.4391958399999991</v>
      </c>
      <c r="AH16">
        <v>5.8107920000000011</v>
      </c>
      <c r="AI16">
        <v>0</v>
      </c>
      <c r="AJ16">
        <v>0</v>
      </c>
      <c r="AK16">
        <v>15.64986</v>
      </c>
      <c r="AL16">
        <v>0</v>
      </c>
      <c r="AM16">
        <v>1.6196330857142853</v>
      </c>
      <c r="AN16">
        <v>0.61216000000000004</v>
      </c>
      <c r="AO16">
        <v>0.10219569360000001</v>
      </c>
      <c r="AP16">
        <v>2.0043550800000003</v>
      </c>
      <c r="AQ16">
        <v>0</v>
      </c>
      <c r="AR16">
        <v>16.257945599999999</v>
      </c>
      <c r="AS16">
        <v>9.4922692800000004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35.048026962960797</v>
      </c>
      <c r="BB16">
        <f t="shared" si="0"/>
        <v>955.00921124373872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9.4131152578720823</v>
      </c>
      <c r="L17">
        <v>578.4881134313647</v>
      </c>
      <c r="M17">
        <v>28.230335812485912</v>
      </c>
      <c r="N17">
        <v>36.236888879136316</v>
      </c>
      <c r="O17">
        <v>0</v>
      </c>
      <c r="P17">
        <v>38.527462230661271</v>
      </c>
      <c r="Q17">
        <v>6.3129621785173988</v>
      </c>
      <c r="R17">
        <v>13.00695526182003</v>
      </c>
      <c r="S17">
        <v>8.0984943418467576</v>
      </c>
      <c r="T17">
        <v>0</v>
      </c>
      <c r="U17">
        <v>128.47812564793699</v>
      </c>
      <c r="V17">
        <v>4.3734545454545453</v>
      </c>
      <c r="W17">
        <v>10.677178820375335</v>
      </c>
      <c r="X17">
        <v>45.262887507913675</v>
      </c>
      <c r="Y17">
        <v>0</v>
      </c>
      <c r="Z17">
        <v>2.01070584</v>
      </c>
      <c r="AA17">
        <v>0</v>
      </c>
      <c r="AB17">
        <v>4.0078511199999998</v>
      </c>
      <c r="AC17">
        <v>2.9691613119999998</v>
      </c>
      <c r="AD17">
        <v>5.592902640000001</v>
      </c>
      <c r="AE17">
        <v>8.659736800000001</v>
      </c>
      <c r="AF17">
        <v>2.7224999999999997</v>
      </c>
      <c r="AG17">
        <v>5.4391958399999991</v>
      </c>
      <c r="AH17">
        <v>5.8107920000000011</v>
      </c>
      <c r="AI17">
        <v>0</v>
      </c>
      <c r="AJ17">
        <v>0</v>
      </c>
      <c r="AK17">
        <v>15.64986</v>
      </c>
      <c r="AL17">
        <v>0</v>
      </c>
      <c r="AM17">
        <v>1.6196330857142853</v>
      </c>
      <c r="AN17">
        <v>0.65042</v>
      </c>
      <c r="AO17">
        <v>0.10445067359999999</v>
      </c>
      <c r="AP17">
        <v>2.0043550800000003</v>
      </c>
      <c r="AQ17">
        <v>0</v>
      </c>
      <c r="AR17">
        <v>16.257945599999999</v>
      </c>
      <c r="AS17">
        <v>9.4922692800000004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35.049461730960793</v>
      </c>
      <c r="BB17">
        <f t="shared" si="0"/>
        <v>955.04829145573865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9.4131152578720823</v>
      </c>
      <c r="L18">
        <v>578.4881134313647</v>
      </c>
      <c r="M18">
        <v>28.230335812485912</v>
      </c>
      <c r="N18">
        <v>36.236888879136316</v>
      </c>
      <c r="O18">
        <v>0</v>
      </c>
      <c r="P18">
        <v>38.527462230661271</v>
      </c>
      <c r="Q18">
        <v>6.3129621785173988</v>
      </c>
      <c r="R18">
        <v>13.00695526182003</v>
      </c>
      <c r="S18">
        <v>8.0984943418467576</v>
      </c>
      <c r="T18">
        <v>0</v>
      </c>
      <c r="U18">
        <v>128.47812564793699</v>
      </c>
      <c r="V18">
        <v>4.3734545454545453</v>
      </c>
      <c r="W18">
        <v>10.677178820375335</v>
      </c>
      <c r="X18">
        <v>45.262887507913675</v>
      </c>
      <c r="Y18">
        <v>0</v>
      </c>
      <c r="Z18">
        <v>2.01070584</v>
      </c>
      <c r="AA18">
        <v>0</v>
      </c>
      <c r="AB18">
        <v>4.0078511199999998</v>
      </c>
      <c r="AC18">
        <v>2.9691613119999998</v>
      </c>
      <c r="AD18">
        <v>5.592902640000001</v>
      </c>
      <c r="AE18">
        <v>8.659736800000001</v>
      </c>
      <c r="AF18">
        <v>2.7224999999999997</v>
      </c>
      <c r="AG18">
        <v>5.4391958399999991</v>
      </c>
      <c r="AH18">
        <v>5.8107920000000011</v>
      </c>
      <c r="AI18">
        <v>0</v>
      </c>
      <c r="AJ18">
        <v>0</v>
      </c>
      <c r="AK18">
        <v>15.64986</v>
      </c>
      <c r="AL18">
        <v>0</v>
      </c>
      <c r="AM18">
        <v>1.6196330857142853</v>
      </c>
      <c r="AN18">
        <v>0.65042</v>
      </c>
      <c r="AO18">
        <v>6.1966850399999995E-2</v>
      </c>
      <c r="AP18">
        <v>2.0043550800000003</v>
      </c>
      <c r="AQ18">
        <v>0</v>
      </c>
      <c r="AR18">
        <v>16.257945599999999</v>
      </c>
      <c r="AS18">
        <v>9.4922692800000004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35.047957797360795</v>
      </c>
      <c r="BB18">
        <f t="shared" si="0"/>
        <v>955.0073115661387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9.4131152578720823</v>
      </c>
      <c r="L19">
        <v>578.4881134313647</v>
      </c>
      <c r="M19">
        <v>28.230335812485912</v>
      </c>
      <c r="N19">
        <v>36.236888879136316</v>
      </c>
      <c r="O19">
        <v>0</v>
      </c>
      <c r="P19">
        <v>38.527462230661271</v>
      </c>
      <c r="Q19">
        <v>6.3129621785173988</v>
      </c>
      <c r="R19">
        <v>13.00695526182003</v>
      </c>
      <c r="S19">
        <v>8.0984943418467576</v>
      </c>
      <c r="T19">
        <v>0</v>
      </c>
      <c r="U19">
        <v>128.47812564793699</v>
      </c>
      <c r="V19">
        <v>4.3734545454545453</v>
      </c>
      <c r="W19">
        <v>10.677178820375335</v>
      </c>
      <c r="X19">
        <v>45.262887507913675</v>
      </c>
      <c r="Y19">
        <v>0</v>
      </c>
      <c r="Z19">
        <v>2.01070584</v>
      </c>
      <c r="AA19">
        <v>2.1571108000000003</v>
      </c>
      <c r="AB19">
        <v>8.0157022400000013</v>
      </c>
      <c r="AC19">
        <v>2.9691613119999998</v>
      </c>
      <c r="AD19">
        <v>5.592902640000001</v>
      </c>
      <c r="AE19">
        <v>8.659736800000001</v>
      </c>
      <c r="AF19">
        <v>2.7224999999999997</v>
      </c>
      <c r="AG19">
        <v>5.4391958399999991</v>
      </c>
      <c r="AH19">
        <v>5.8107920000000011</v>
      </c>
      <c r="AI19">
        <v>0</v>
      </c>
      <c r="AJ19">
        <v>0</v>
      </c>
      <c r="AK19">
        <v>15.64986</v>
      </c>
      <c r="AL19">
        <v>0</v>
      </c>
      <c r="AM19">
        <v>1.6196330857142853</v>
      </c>
      <c r="AN19">
        <v>0.65042</v>
      </c>
      <c r="AO19">
        <v>3.8244460799999998E-2</v>
      </c>
      <c r="AP19">
        <v>0.43231187999999998</v>
      </c>
      <c r="AQ19">
        <v>0</v>
      </c>
      <c r="AR19">
        <v>15.241823999999998</v>
      </c>
      <c r="AS19">
        <v>9.4922692800000004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35.173736593360793</v>
      </c>
      <c r="BB19">
        <f t="shared" si="0"/>
        <v>958.43460750053873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9.4131152578720823</v>
      </c>
      <c r="L20">
        <v>578.4881134313647</v>
      </c>
      <c r="M20">
        <v>28.230335812485912</v>
      </c>
      <c r="N20">
        <v>36.236888879136316</v>
      </c>
      <c r="O20">
        <v>0</v>
      </c>
      <c r="P20">
        <v>38.527462230661271</v>
      </c>
      <c r="Q20">
        <v>6.3129621785173988</v>
      </c>
      <c r="R20">
        <v>13.00695526182003</v>
      </c>
      <c r="S20">
        <v>8.0984943418467576</v>
      </c>
      <c r="T20">
        <v>0</v>
      </c>
      <c r="U20">
        <v>128.47812564793699</v>
      </c>
      <c r="V20">
        <v>4.3734545454545453</v>
      </c>
      <c r="W20">
        <v>10.677178820375335</v>
      </c>
      <c r="X20">
        <v>45.262887507913675</v>
      </c>
      <c r="Y20">
        <v>0</v>
      </c>
      <c r="Z20">
        <v>2.01070584</v>
      </c>
      <c r="AA20">
        <v>4.3103436480000008</v>
      </c>
      <c r="AB20">
        <v>8.0157022400000013</v>
      </c>
      <c r="AC20">
        <v>5.9383226239999995</v>
      </c>
      <c r="AD20">
        <v>5.592902640000001</v>
      </c>
      <c r="AE20">
        <v>8.659736800000001</v>
      </c>
      <c r="AF20">
        <v>2.7224999999999997</v>
      </c>
      <c r="AG20">
        <v>5.4391958399999991</v>
      </c>
      <c r="AH20">
        <v>13.074282000000002</v>
      </c>
      <c r="AI20">
        <v>0</v>
      </c>
      <c r="AJ20">
        <v>0</v>
      </c>
      <c r="AK20">
        <v>15.64986</v>
      </c>
      <c r="AL20">
        <v>0</v>
      </c>
      <c r="AM20">
        <v>1.6196330857142853</v>
      </c>
      <c r="AN20">
        <v>0.65042</v>
      </c>
      <c r="AO20">
        <v>0</v>
      </c>
      <c r="AP20">
        <v>0.43231187999999998</v>
      </c>
      <c r="AQ20">
        <v>0</v>
      </c>
      <c r="AR20">
        <v>15.241823999999998</v>
      </c>
      <c r="AS20">
        <v>9.4922692800000004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35.610842836960806</v>
      </c>
      <c r="BB20">
        <f t="shared" si="0"/>
        <v>970.34514095613861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9.4131152578720823</v>
      </c>
      <c r="L21">
        <v>578.4881134313647</v>
      </c>
      <c r="M21">
        <v>28.230335812485912</v>
      </c>
      <c r="N21">
        <v>36.236888879136316</v>
      </c>
      <c r="O21">
        <v>0</v>
      </c>
      <c r="P21">
        <v>38.527462230661271</v>
      </c>
      <c r="Q21">
        <v>6.3129621785173988</v>
      </c>
      <c r="R21">
        <v>13.00695526182003</v>
      </c>
      <c r="S21">
        <v>8.0984943418467576</v>
      </c>
      <c r="T21">
        <v>0</v>
      </c>
      <c r="U21">
        <v>128.47812564793699</v>
      </c>
      <c r="V21">
        <v>4.3734545454545453</v>
      </c>
      <c r="W21">
        <v>10.677178820375335</v>
      </c>
      <c r="X21">
        <v>45.262887507913675</v>
      </c>
      <c r="Y21">
        <v>0</v>
      </c>
      <c r="Z21">
        <v>2.01070584</v>
      </c>
      <c r="AA21">
        <v>6.4713324000000005</v>
      </c>
      <c r="AB21">
        <v>8.0157022400000013</v>
      </c>
      <c r="AC21">
        <v>5.9383226239999995</v>
      </c>
      <c r="AD21">
        <v>5.592902640000001</v>
      </c>
      <c r="AE21">
        <v>8.659736800000001</v>
      </c>
      <c r="AF21">
        <v>2.7224999999999997</v>
      </c>
      <c r="AG21">
        <v>5.4391958399999991</v>
      </c>
      <c r="AH21">
        <v>13.074282000000002</v>
      </c>
      <c r="AI21">
        <v>0</v>
      </c>
      <c r="AJ21">
        <v>0</v>
      </c>
      <c r="AK21">
        <v>15.64986</v>
      </c>
      <c r="AL21">
        <v>0</v>
      </c>
      <c r="AM21">
        <v>1.6196330857142853</v>
      </c>
      <c r="AN21">
        <v>0.65042</v>
      </c>
      <c r="AO21">
        <v>0</v>
      </c>
      <c r="AP21">
        <v>0.43231187999999998</v>
      </c>
      <c r="AQ21">
        <v>0</v>
      </c>
      <c r="AR21">
        <v>15.241823999999998</v>
      </c>
      <c r="AS21">
        <v>9.4922692800000004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35.687341882960801</v>
      </c>
      <c r="BB21">
        <f t="shared" si="0"/>
        <v>972.42963066213872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9.4131152578720823</v>
      </c>
      <c r="L22">
        <v>578.4881134313647</v>
      </c>
      <c r="M22">
        <v>28.230335812485912</v>
      </c>
      <c r="N22">
        <v>36.236888879136316</v>
      </c>
      <c r="O22">
        <v>0</v>
      </c>
      <c r="P22">
        <v>38.527462230661271</v>
      </c>
      <c r="Q22">
        <v>6.3129621785173988</v>
      </c>
      <c r="R22">
        <v>13.00695526182003</v>
      </c>
      <c r="S22">
        <v>8.0984943418467576</v>
      </c>
      <c r="T22">
        <v>0</v>
      </c>
      <c r="U22">
        <v>128.47812564793699</v>
      </c>
      <c r="V22">
        <v>4.3734545454545453</v>
      </c>
      <c r="W22">
        <v>10.677178820375335</v>
      </c>
      <c r="X22">
        <v>45.262887507913675</v>
      </c>
      <c r="Y22">
        <v>0</v>
      </c>
      <c r="Z22">
        <v>2.01070584</v>
      </c>
      <c r="AA22">
        <v>8.6206872959999998</v>
      </c>
      <c r="AB22">
        <v>8.0157022400000013</v>
      </c>
      <c r="AC22">
        <v>5.9383226239999995</v>
      </c>
      <c r="AD22">
        <v>5.592902640000001</v>
      </c>
      <c r="AE22">
        <v>8.659736800000001</v>
      </c>
      <c r="AF22">
        <v>2.7224999999999997</v>
      </c>
      <c r="AG22">
        <v>5.4391958399999991</v>
      </c>
      <c r="AH22">
        <v>13.074282000000002</v>
      </c>
      <c r="AI22">
        <v>0</v>
      </c>
      <c r="AJ22">
        <v>0</v>
      </c>
      <c r="AK22">
        <v>15.64986</v>
      </c>
      <c r="AL22">
        <v>0</v>
      </c>
      <c r="AM22">
        <v>3.2392661714285707</v>
      </c>
      <c r="AN22">
        <v>0.65042</v>
      </c>
      <c r="AO22">
        <v>0</v>
      </c>
      <c r="AP22">
        <v>0.43231187999999998</v>
      </c>
      <c r="AQ22">
        <v>2.9961500000000001</v>
      </c>
      <c r="AR22">
        <v>15.241823999999998</v>
      </c>
      <c r="AS22">
        <v>9.4922692800000004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35.926828147963974</v>
      </c>
      <c r="BB22">
        <f t="shared" si="0"/>
        <v>978.9552823788498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9.4131152578720823</v>
      </c>
      <c r="L23">
        <v>578.4881134313647</v>
      </c>
      <c r="M23">
        <v>28.230335812485912</v>
      </c>
      <c r="N23">
        <v>36.236888879136316</v>
      </c>
      <c r="O23">
        <v>0</v>
      </c>
      <c r="P23">
        <v>38.527462230661271</v>
      </c>
      <c r="Q23">
        <v>6.3129621785173988</v>
      </c>
      <c r="R23">
        <v>13.00695526182003</v>
      </c>
      <c r="S23">
        <v>8.0984943418467576</v>
      </c>
      <c r="T23">
        <v>0</v>
      </c>
      <c r="U23">
        <v>128.47812564793699</v>
      </c>
      <c r="V23">
        <v>4.3734545454545453</v>
      </c>
      <c r="W23">
        <v>10.677178820375335</v>
      </c>
      <c r="X23">
        <v>45.262887507913675</v>
      </c>
      <c r="Y23">
        <v>0</v>
      </c>
      <c r="Z23">
        <v>2.01070584</v>
      </c>
      <c r="AA23">
        <v>8.6206872959999998</v>
      </c>
      <c r="AB23">
        <v>8.0157022400000013</v>
      </c>
      <c r="AC23">
        <v>5.9383226239999995</v>
      </c>
      <c r="AD23">
        <v>5.592902640000001</v>
      </c>
      <c r="AE23">
        <v>15.167135380800001</v>
      </c>
      <c r="AF23">
        <v>2.7224999999999997</v>
      </c>
      <c r="AG23">
        <v>5.4391958399999991</v>
      </c>
      <c r="AH23">
        <v>13.074282000000002</v>
      </c>
      <c r="AI23">
        <v>0.78111279999999994</v>
      </c>
      <c r="AJ23">
        <v>0</v>
      </c>
      <c r="AK23">
        <v>15.64986</v>
      </c>
      <c r="AL23">
        <v>0</v>
      </c>
      <c r="AM23">
        <v>4.8588992571428573</v>
      </c>
      <c r="AN23">
        <v>0.65042</v>
      </c>
      <c r="AO23">
        <v>0</v>
      </c>
      <c r="AP23">
        <v>2.0043550800000003</v>
      </c>
      <c r="AQ23">
        <v>6.4562199999999983</v>
      </c>
      <c r="AR23">
        <v>16.257945599999999</v>
      </c>
      <c r="AS23">
        <v>9.4922692800000004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36.456284110706825</v>
      </c>
      <c r="BB23">
        <f t="shared" si="0"/>
        <v>993.38220568262125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9.4131152578720823</v>
      </c>
      <c r="L24">
        <v>578.4881134313647</v>
      </c>
      <c r="M24">
        <v>28.230335812485912</v>
      </c>
      <c r="N24">
        <v>36.236888879136316</v>
      </c>
      <c r="O24">
        <v>0</v>
      </c>
      <c r="P24">
        <v>38.527462230661271</v>
      </c>
      <c r="Q24">
        <v>6.3129621785173988</v>
      </c>
      <c r="R24">
        <v>13.00695526182003</v>
      </c>
      <c r="S24">
        <v>8.0984943418467576</v>
      </c>
      <c r="T24">
        <v>0</v>
      </c>
      <c r="U24">
        <v>128.47812564793699</v>
      </c>
      <c r="V24">
        <v>4.3734545454545453</v>
      </c>
      <c r="W24">
        <v>10.677178820375335</v>
      </c>
      <c r="X24">
        <v>45.262887507913675</v>
      </c>
      <c r="Y24">
        <v>0</v>
      </c>
      <c r="Z24">
        <v>2.01070584</v>
      </c>
      <c r="AA24">
        <v>8.6206872959999998</v>
      </c>
      <c r="AB24">
        <v>8.0157022400000013</v>
      </c>
      <c r="AC24">
        <v>5.9383226239999995</v>
      </c>
      <c r="AD24">
        <v>5.592902640000001</v>
      </c>
      <c r="AE24">
        <v>15.167135380800001</v>
      </c>
      <c r="AF24">
        <v>2.7224999999999997</v>
      </c>
      <c r="AG24">
        <v>5.4391958399999991</v>
      </c>
      <c r="AH24">
        <v>13.074282000000002</v>
      </c>
      <c r="AI24">
        <v>2.3433383999999999</v>
      </c>
      <c r="AJ24">
        <v>0</v>
      </c>
      <c r="AK24">
        <v>15.64986</v>
      </c>
      <c r="AL24">
        <v>0</v>
      </c>
      <c r="AM24">
        <v>4.8588992571428573</v>
      </c>
      <c r="AN24">
        <v>0.65042</v>
      </c>
      <c r="AO24">
        <v>0</v>
      </c>
      <c r="AP24">
        <v>2.0043550800000003</v>
      </c>
      <c r="AQ24">
        <v>8.9884500000000003</v>
      </c>
      <c r="AR24">
        <v>16.257945599999999</v>
      </c>
      <c r="AS24">
        <v>9.4922692800000004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36.601227838941753</v>
      </c>
      <c r="BB24">
        <f t="shared" si="0"/>
        <v>997.3317175543865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9.4131152578720823</v>
      </c>
      <c r="L25">
        <v>578.4881134313647</v>
      </c>
      <c r="M25">
        <v>28.230335812485912</v>
      </c>
      <c r="N25">
        <v>36.236888879136316</v>
      </c>
      <c r="O25">
        <v>0</v>
      </c>
      <c r="P25">
        <v>38.527462230661271</v>
      </c>
      <c r="Q25">
        <v>6.3129621785173988</v>
      </c>
      <c r="R25">
        <v>13.00695526182003</v>
      </c>
      <c r="S25">
        <v>8.0984943418467576</v>
      </c>
      <c r="T25">
        <v>0</v>
      </c>
      <c r="U25">
        <v>128.47812564793699</v>
      </c>
      <c r="V25">
        <v>4.3734545454545453</v>
      </c>
      <c r="W25">
        <v>10.677178820375335</v>
      </c>
      <c r="X25">
        <v>45.262887507913675</v>
      </c>
      <c r="Y25">
        <v>0</v>
      </c>
      <c r="Z25">
        <v>2.01070584</v>
      </c>
      <c r="AA25">
        <v>8.6206872959999998</v>
      </c>
      <c r="AB25">
        <v>8.0157022400000013</v>
      </c>
      <c r="AC25">
        <v>5.9383226239999995</v>
      </c>
      <c r="AD25">
        <v>5.592902640000001</v>
      </c>
      <c r="AE25">
        <v>15.167135380800001</v>
      </c>
      <c r="AF25">
        <v>2.7224999999999997</v>
      </c>
      <c r="AG25">
        <v>5.4391958399999991</v>
      </c>
      <c r="AH25">
        <v>13.9459008</v>
      </c>
      <c r="AI25">
        <v>10.154466399999999</v>
      </c>
      <c r="AJ25">
        <v>0</v>
      </c>
      <c r="AK25">
        <v>15.64986</v>
      </c>
      <c r="AL25">
        <v>0</v>
      </c>
      <c r="AM25">
        <v>4.8588992571428573</v>
      </c>
      <c r="AN25">
        <v>0.65042</v>
      </c>
      <c r="AO25">
        <v>0</v>
      </c>
      <c r="AP25">
        <v>0.43231187999999998</v>
      </c>
      <c r="AQ25">
        <v>9.6843299999999992</v>
      </c>
      <c r="AR25">
        <v>16.257945599999999</v>
      </c>
      <c r="AS25">
        <v>9.4922692800000004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36.877580591576667</v>
      </c>
      <c r="BB25">
        <f t="shared" si="0"/>
        <v>1004.8619484017516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9.4131152578720823</v>
      </c>
      <c r="L26">
        <v>578.4881134313647</v>
      </c>
      <c r="M26">
        <v>28.230335812485912</v>
      </c>
      <c r="N26">
        <v>36.236888879136316</v>
      </c>
      <c r="O26">
        <v>0</v>
      </c>
      <c r="P26">
        <v>38.527462230661271</v>
      </c>
      <c r="Q26">
        <v>6.3129621785173988</v>
      </c>
      <c r="R26">
        <v>13.00695526182003</v>
      </c>
      <c r="S26">
        <v>8.0984943418467576</v>
      </c>
      <c r="T26">
        <v>0</v>
      </c>
      <c r="U26">
        <v>128.47812564793699</v>
      </c>
      <c r="V26">
        <v>4.3734545454545453</v>
      </c>
      <c r="W26">
        <v>10.677178820375335</v>
      </c>
      <c r="X26">
        <v>45.262887507913675</v>
      </c>
      <c r="Y26">
        <v>0</v>
      </c>
      <c r="Z26">
        <v>4.0214116799999999</v>
      </c>
      <c r="AA26">
        <v>8.6206872959999998</v>
      </c>
      <c r="AB26">
        <v>8.0157022400000013</v>
      </c>
      <c r="AC26">
        <v>5.9383226239999995</v>
      </c>
      <c r="AD26">
        <v>5.592902640000001</v>
      </c>
      <c r="AE26">
        <v>15.167135380800001</v>
      </c>
      <c r="AF26">
        <v>2.7224999999999997</v>
      </c>
      <c r="AG26">
        <v>5.4391958399999991</v>
      </c>
      <c r="AH26">
        <v>20.337772000000005</v>
      </c>
      <c r="AI26">
        <v>10.154466399999999</v>
      </c>
      <c r="AJ26">
        <v>0</v>
      </c>
      <c r="AK26">
        <v>15.64986</v>
      </c>
      <c r="AL26">
        <v>0</v>
      </c>
      <c r="AM26">
        <v>4.8588992571428573</v>
      </c>
      <c r="AN26">
        <v>0.65042</v>
      </c>
      <c r="AO26">
        <v>0</v>
      </c>
      <c r="AP26">
        <v>0.43231187999999998</v>
      </c>
      <c r="AQ26">
        <v>9.6843299999999992</v>
      </c>
      <c r="AR26">
        <v>16.257945599999999</v>
      </c>
      <c r="AS26">
        <v>9.4922692800000004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37.175031781976664</v>
      </c>
      <c r="BB26">
        <f t="shared" si="0"/>
        <v>1012.9670742513515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9.4131152578720823</v>
      </c>
      <c r="L27">
        <v>578.4881134313647</v>
      </c>
      <c r="M27">
        <v>28.230335812485912</v>
      </c>
      <c r="N27">
        <v>36.236888879136316</v>
      </c>
      <c r="O27">
        <v>0</v>
      </c>
      <c r="P27">
        <v>38.527462230661271</v>
      </c>
      <c r="Q27">
        <v>6.3129621785173988</v>
      </c>
      <c r="R27">
        <v>13.00695526182003</v>
      </c>
      <c r="S27">
        <v>8.0984943418467576</v>
      </c>
      <c r="T27">
        <v>0</v>
      </c>
      <c r="U27">
        <v>128.47812564793699</v>
      </c>
      <c r="V27">
        <v>4.3734545454545453</v>
      </c>
      <c r="W27">
        <v>10.677178820375335</v>
      </c>
      <c r="X27">
        <v>45.262887507913675</v>
      </c>
      <c r="Y27">
        <v>0</v>
      </c>
      <c r="Z27">
        <v>4.0214116799999999</v>
      </c>
      <c r="AA27">
        <v>8.6206872959999998</v>
      </c>
      <c r="AB27">
        <v>8.0157022400000013</v>
      </c>
      <c r="AC27">
        <v>5.9383226239999995</v>
      </c>
      <c r="AD27">
        <v>5.592902640000001</v>
      </c>
      <c r="AE27">
        <v>15.167135380800001</v>
      </c>
      <c r="AF27">
        <v>2.7224999999999997</v>
      </c>
      <c r="AG27">
        <v>5.4391958399999991</v>
      </c>
      <c r="AH27">
        <v>20.337772000000005</v>
      </c>
      <c r="AI27">
        <v>10.154466399999999</v>
      </c>
      <c r="AJ27">
        <v>0</v>
      </c>
      <c r="AK27">
        <v>15.64986</v>
      </c>
      <c r="AL27">
        <v>0</v>
      </c>
      <c r="AM27">
        <v>4.8588992571428573</v>
      </c>
      <c r="AN27">
        <v>0.65042</v>
      </c>
      <c r="AO27">
        <v>0</v>
      </c>
      <c r="AP27">
        <v>0.43231187999999998</v>
      </c>
      <c r="AQ27">
        <v>9.6843299999999992</v>
      </c>
      <c r="AR27">
        <v>15.241823999999998</v>
      </c>
      <c r="AS27">
        <v>9.4922692800000004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37.139061015976665</v>
      </c>
      <c r="BB27">
        <f t="shared" si="0"/>
        <v>1011.9869234173514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9.4131152578720823</v>
      </c>
      <c r="L28">
        <v>578.4881134313647</v>
      </c>
      <c r="M28">
        <v>28.230335812485912</v>
      </c>
      <c r="N28">
        <v>36.236888879136316</v>
      </c>
      <c r="O28">
        <v>0</v>
      </c>
      <c r="P28">
        <v>38.527462230661271</v>
      </c>
      <c r="Q28">
        <v>6.3129621785173988</v>
      </c>
      <c r="R28">
        <v>13.00695526182003</v>
      </c>
      <c r="S28">
        <v>8.0984943418467576</v>
      </c>
      <c r="T28">
        <v>0</v>
      </c>
      <c r="U28">
        <v>128.47812564793699</v>
      </c>
      <c r="V28">
        <v>4.3734545454545453</v>
      </c>
      <c r="W28">
        <v>10.677178820375335</v>
      </c>
      <c r="X28">
        <v>45.262887507913675</v>
      </c>
      <c r="Y28">
        <v>0</v>
      </c>
      <c r="Z28">
        <v>4.0214116799999999</v>
      </c>
      <c r="AA28">
        <v>8.6206872959999998</v>
      </c>
      <c r="AB28">
        <v>8.0157022400000013</v>
      </c>
      <c r="AC28">
        <v>5.9383226239999995</v>
      </c>
      <c r="AD28">
        <v>5.592902640000001</v>
      </c>
      <c r="AE28">
        <v>15.167135380800001</v>
      </c>
      <c r="AF28">
        <v>2.7224999999999997</v>
      </c>
      <c r="AG28">
        <v>5.4391958399999991</v>
      </c>
      <c r="AH28">
        <v>20.337772000000005</v>
      </c>
      <c r="AI28">
        <v>10.154466399999999</v>
      </c>
      <c r="AJ28">
        <v>0</v>
      </c>
      <c r="AK28">
        <v>15.64986</v>
      </c>
      <c r="AL28">
        <v>0</v>
      </c>
      <c r="AM28">
        <v>4.8588992571428573</v>
      </c>
      <c r="AN28">
        <v>0.65042</v>
      </c>
      <c r="AO28">
        <v>0</v>
      </c>
      <c r="AP28">
        <v>0.43231187999999998</v>
      </c>
      <c r="AQ28">
        <v>9.6843299999999992</v>
      </c>
      <c r="AR28">
        <v>15.241823999999998</v>
      </c>
      <c r="AS28">
        <v>9.4922692800000004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37.139061015976665</v>
      </c>
      <c r="BB28">
        <f t="shared" si="0"/>
        <v>1011.9869234173514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9.4131152578720823</v>
      </c>
      <c r="L29">
        <v>578.4881134313647</v>
      </c>
      <c r="M29">
        <v>28.230335812485912</v>
      </c>
      <c r="N29">
        <v>36.236888879136316</v>
      </c>
      <c r="O29">
        <v>0</v>
      </c>
      <c r="P29">
        <v>38.527462230661271</v>
      </c>
      <c r="Q29">
        <v>6.3129621785173988</v>
      </c>
      <c r="R29">
        <v>13.00695526182003</v>
      </c>
      <c r="S29">
        <v>8.0984943418467576</v>
      </c>
      <c r="T29">
        <v>0</v>
      </c>
      <c r="U29">
        <v>128.47812564793699</v>
      </c>
      <c r="V29">
        <v>4.3734545454545453</v>
      </c>
      <c r="W29">
        <v>10.677178820375335</v>
      </c>
      <c r="X29">
        <v>45.262887507913675</v>
      </c>
      <c r="Y29">
        <v>0</v>
      </c>
      <c r="Z29">
        <v>4.0214116799999999</v>
      </c>
      <c r="AA29">
        <v>8.6206872959999998</v>
      </c>
      <c r="AB29">
        <v>8.0157022400000013</v>
      </c>
      <c r="AC29">
        <v>5.9383226239999995</v>
      </c>
      <c r="AD29">
        <v>5.592902640000001</v>
      </c>
      <c r="AE29">
        <v>15.167135380800001</v>
      </c>
      <c r="AF29">
        <v>2.7224999999999997</v>
      </c>
      <c r="AG29">
        <v>5.4391958399999991</v>
      </c>
      <c r="AH29">
        <v>20.337772000000005</v>
      </c>
      <c r="AI29">
        <v>10.154466399999999</v>
      </c>
      <c r="AJ29">
        <v>0</v>
      </c>
      <c r="AK29">
        <v>15.64986</v>
      </c>
      <c r="AL29">
        <v>0</v>
      </c>
      <c r="AM29">
        <v>4.8588992571428573</v>
      </c>
      <c r="AN29">
        <v>0.65042</v>
      </c>
      <c r="AO29">
        <v>0</v>
      </c>
      <c r="AP29">
        <v>0.43231187999999998</v>
      </c>
      <c r="AQ29">
        <v>9.6843299999999992</v>
      </c>
      <c r="AR29">
        <v>15.241823999999998</v>
      </c>
      <c r="AS29">
        <v>9.4922692800000004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37.139061015976665</v>
      </c>
      <c r="BB29">
        <f t="shared" si="0"/>
        <v>1011.9869234173514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9.4131152578720823</v>
      </c>
      <c r="L30">
        <v>578.4881134313647</v>
      </c>
      <c r="M30">
        <v>28.230335812485912</v>
      </c>
      <c r="N30">
        <v>36.236888879136316</v>
      </c>
      <c r="O30">
        <v>0</v>
      </c>
      <c r="P30">
        <v>38.527462230661271</v>
      </c>
      <c r="Q30">
        <v>6.3129621785173988</v>
      </c>
      <c r="R30">
        <v>13.00695526182003</v>
      </c>
      <c r="S30">
        <v>8.0984943418467576</v>
      </c>
      <c r="T30">
        <v>0</v>
      </c>
      <c r="U30">
        <v>128.47812564793699</v>
      </c>
      <c r="V30">
        <v>4.3734545454545453</v>
      </c>
      <c r="W30">
        <v>10.677178820375335</v>
      </c>
      <c r="X30">
        <v>45.262887507913675</v>
      </c>
      <c r="Y30">
        <v>0</v>
      </c>
      <c r="Z30">
        <v>4.0214116799999999</v>
      </c>
      <c r="AA30">
        <v>4.3103436480000008</v>
      </c>
      <c r="AB30">
        <v>8.0157022400000013</v>
      </c>
      <c r="AC30">
        <v>5.9383226239999995</v>
      </c>
      <c r="AD30">
        <v>5.592902640000001</v>
      </c>
      <c r="AE30">
        <v>12.9896052</v>
      </c>
      <c r="AF30">
        <v>2.7224999999999997</v>
      </c>
      <c r="AG30">
        <v>5.4391958399999991</v>
      </c>
      <c r="AH30">
        <v>20.337772000000005</v>
      </c>
      <c r="AI30">
        <v>10.154466399999999</v>
      </c>
      <c r="AJ30">
        <v>0</v>
      </c>
      <c r="AK30">
        <v>15.64986</v>
      </c>
      <c r="AL30">
        <v>0</v>
      </c>
      <c r="AM30">
        <v>3.2392661714285707</v>
      </c>
      <c r="AN30">
        <v>0.65042</v>
      </c>
      <c r="AO30">
        <v>0</v>
      </c>
      <c r="AP30">
        <v>0.43231187999999998</v>
      </c>
      <c r="AQ30">
        <v>9.6843299999999992</v>
      </c>
      <c r="AR30">
        <v>15.241823999999998</v>
      </c>
      <c r="AS30">
        <v>9.4922692800000004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36.852055301398899</v>
      </c>
      <c r="BB30">
        <f t="shared" si="0"/>
        <v>1004.1664222174149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9.4131152578720823</v>
      </c>
      <c r="L31">
        <v>578.4881134313647</v>
      </c>
      <c r="M31">
        <v>28.230335812485912</v>
      </c>
      <c r="N31">
        <v>36.236888879136316</v>
      </c>
      <c r="O31">
        <v>0</v>
      </c>
      <c r="P31">
        <v>38.527462230661271</v>
      </c>
      <c r="Q31">
        <v>6.3129621785173988</v>
      </c>
      <c r="R31">
        <v>13.00695526182003</v>
      </c>
      <c r="S31">
        <v>8.0984943418467576</v>
      </c>
      <c r="T31">
        <v>0</v>
      </c>
      <c r="U31">
        <v>128.47812564793699</v>
      </c>
      <c r="V31">
        <v>4.3734545454545453</v>
      </c>
      <c r="W31">
        <v>10.677178820375335</v>
      </c>
      <c r="X31">
        <v>45.262887507913675</v>
      </c>
      <c r="Y31">
        <v>0</v>
      </c>
      <c r="Z31">
        <v>4.0214116799999999</v>
      </c>
      <c r="AA31">
        <v>4.3103436480000008</v>
      </c>
      <c r="AB31">
        <v>8.0157022400000013</v>
      </c>
      <c r="AC31">
        <v>5.9383226239999995</v>
      </c>
      <c r="AD31">
        <v>5.592902640000001</v>
      </c>
      <c r="AE31">
        <v>12.9896052</v>
      </c>
      <c r="AF31">
        <v>2.7224999999999997</v>
      </c>
      <c r="AG31">
        <v>5.4391958399999991</v>
      </c>
      <c r="AH31">
        <v>20.337772000000005</v>
      </c>
      <c r="AI31">
        <v>1.9527819999999998</v>
      </c>
      <c r="AJ31">
        <v>0</v>
      </c>
      <c r="AK31">
        <v>15.64986</v>
      </c>
      <c r="AL31">
        <v>0</v>
      </c>
      <c r="AM31">
        <v>1.6196330857142853</v>
      </c>
      <c r="AN31">
        <v>0.65042</v>
      </c>
      <c r="AO31">
        <v>0</v>
      </c>
      <c r="AP31">
        <v>0.43231187999999998</v>
      </c>
      <c r="AQ31">
        <v>6.4562199999999983</v>
      </c>
      <c r="AR31">
        <v>15.241823999999998</v>
      </c>
      <c r="AS31">
        <v>9.4922692800000004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36.390105529125883</v>
      </c>
      <c r="BB31">
        <f t="shared" si="0"/>
        <v>991.5789445039735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9.4131152578720823</v>
      </c>
      <c r="L32">
        <v>578.4881134313647</v>
      </c>
      <c r="M32">
        <v>28.230335812485912</v>
      </c>
      <c r="N32">
        <v>36.236888879136316</v>
      </c>
      <c r="O32">
        <v>0</v>
      </c>
      <c r="P32">
        <v>38.527462230661271</v>
      </c>
      <c r="Q32">
        <v>6.3129621785173988</v>
      </c>
      <c r="R32">
        <v>13.00695526182003</v>
      </c>
      <c r="S32">
        <v>8.0984943418467576</v>
      </c>
      <c r="T32">
        <v>0</v>
      </c>
      <c r="U32">
        <v>128.47812564793699</v>
      </c>
      <c r="V32">
        <v>4.3734545454545453</v>
      </c>
      <c r="W32">
        <v>10.677178820375335</v>
      </c>
      <c r="X32">
        <v>45.262887507913675</v>
      </c>
      <c r="Y32">
        <v>0</v>
      </c>
      <c r="Z32">
        <v>4.0214116799999999</v>
      </c>
      <c r="AA32">
        <v>0</v>
      </c>
      <c r="AB32">
        <v>8.0157022400000013</v>
      </c>
      <c r="AC32">
        <v>5.9383226239999995</v>
      </c>
      <c r="AD32">
        <v>5.592902640000001</v>
      </c>
      <c r="AE32">
        <v>12.9896052</v>
      </c>
      <c r="AF32">
        <v>2.7224999999999997</v>
      </c>
      <c r="AG32">
        <v>5.4391958399999991</v>
      </c>
      <c r="AH32">
        <v>20.337772000000005</v>
      </c>
      <c r="AI32">
        <v>0.78111279999999994</v>
      </c>
      <c r="AJ32">
        <v>0</v>
      </c>
      <c r="AK32">
        <v>15.64986</v>
      </c>
      <c r="AL32">
        <v>0</v>
      </c>
      <c r="AM32">
        <v>1.6196330857142853</v>
      </c>
      <c r="AN32">
        <v>0.65042</v>
      </c>
      <c r="AO32">
        <v>0</v>
      </c>
      <c r="AP32">
        <v>0.43231187999999998</v>
      </c>
      <c r="AQ32">
        <v>2.9961500000000001</v>
      </c>
      <c r="AR32">
        <v>15.241823999999998</v>
      </c>
      <c r="AS32">
        <v>9.4922692800000004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36.073555717760797</v>
      </c>
      <c r="BB32">
        <f t="shared" si="0"/>
        <v>982.95341146733858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9.4131152578720823</v>
      </c>
      <c r="L33">
        <v>578.4881134313647</v>
      </c>
      <c r="M33">
        <v>28.230335812485912</v>
      </c>
      <c r="N33">
        <v>36.236888879136316</v>
      </c>
      <c r="O33">
        <v>0</v>
      </c>
      <c r="P33">
        <v>38.527462230661271</v>
      </c>
      <c r="Q33">
        <v>6.3129621785173988</v>
      </c>
      <c r="R33">
        <v>13.00695526182003</v>
      </c>
      <c r="S33">
        <v>8.0984943418467576</v>
      </c>
      <c r="T33">
        <v>0</v>
      </c>
      <c r="U33">
        <v>128.47812564793699</v>
      </c>
      <c r="V33">
        <v>4.3734545454545453</v>
      </c>
      <c r="W33">
        <v>10.677178820375335</v>
      </c>
      <c r="X33">
        <v>45.262887507913675</v>
      </c>
      <c r="Y33">
        <v>0</v>
      </c>
      <c r="Z33">
        <v>4.0214116799999999</v>
      </c>
      <c r="AA33">
        <v>0</v>
      </c>
      <c r="AB33">
        <v>8.0157022400000013</v>
      </c>
      <c r="AC33">
        <v>5.9383226239999995</v>
      </c>
      <c r="AD33">
        <v>5.592902640000001</v>
      </c>
      <c r="AE33">
        <v>12.9896052</v>
      </c>
      <c r="AF33">
        <v>2.7224999999999997</v>
      </c>
      <c r="AG33">
        <v>5.4391958399999991</v>
      </c>
      <c r="AH33">
        <v>14.352656240000002</v>
      </c>
      <c r="AI33">
        <v>0</v>
      </c>
      <c r="AJ33">
        <v>0</v>
      </c>
      <c r="AK33">
        <v>15.64986</v>
      </c>
      <c r="AL33">
        <v>0</v>
      </c>
      <c r="AM33">
        <v>0</v>
      </c>
      <c r="AN33">
        <v>0.65042</v>
      </c>
      <c r="AO33">
        <v>0</v>
      </c>
      <c r="AP33">
        <v>0.43231187999999998</v>
      </c>
      <c r="AQ33">
        <v>0</v>
      </c>
      <c r="AR33">
        <v>15.241823999999998</v>
      </c>
      <c r="AS33">
        <v>9.4922692800000004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35.670632797583011</v>
      </c>
      <c r="BB33">
        <f t="shared" si="0"/>
        <v>971.9743227418021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9.4131152578720823</v>
      </c>
      <c r="L34">
        <v>578.4881134313647</v>
      </c>
      <c r="M34">
        <v>28.230335812485912</v>
      </c>
      <c r="N34">
        <v>36.236888879136316</v>
      </c>
      <c r="O34">
        <v>0</v>
      </c>
      <c r="P34">
        <v>38.527462230661271</v>
      </c>
      <c r="Q34">
        <v>6.3129621785173988</v>
      </c>
      <c r="R34">
        <v>13.00695526182003</v>
      </c>
      <c r="S34">
        <v>8.0984943418467576</v>
      </c>
      <c r="T34">
        <v>0</v>
      </c>
      <c r="U34">
        <v>128.47812564793699</v>
      </c>
      <c r="V34">
        <v>4.3734545454545453</v>
      </c>
      <c r="W34">
        <v>10.677178820375335</v>
      </c>
      <c r="X34">
        <v>45.262887507913675</v>
      </c>
      <c r="Y34">
        <v>0</v>
      </c>
      <c r="Z34">
        <v>4.0214116799999999</v>
      </c>
      <c r="AA34">
        <v>0</v>
      </c>
      <c r="AB34">
        <v>8.0157022400000013</v>
      </c>
      <c r="AC34">
        <v>5.9383226239999995</v>
      </c>
      <c r="AD34">
        <v>5.592902640000001</v>
      </c>
      <c r="AE34">
        <v>12.9896052</v>
      </c>
      <c r="AF34">
        <v>2.7224999999999997</v>
      </c>
      <c r="AG34">
        <v>5.4391958399999991</v>
      </c>
      <c r="AH34">
        <v>7.1763281200000009</v>
      </c>
      <c r="AI34">
        <v>0</v>
      </c>
      <c r="AJ34">
        <v>0</v>
      </c>
      <c r="AK34">
        <v>15.64986</v>
      </c>
      <c r="AL34">
        <v>0</v>
      </c>
      <c r="AM34">
        <v>0</v>
      </c>
      <c r="AN34">
        <v>0.65042</v>
      </c>
      <c r="AO34">
        <v>0</v>
      </c>
      <c r="AP34">
        <v>0.43231187999999998</v>
      </c>
      <c r="AQ34">
        <v>0</v>
      </c>
      <c r="AR34">
        <v>15.241823999999998</v>
      </c>
      <c r="AS34">
        <v>9.4922692800000004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35.416590739183015</v>
      </c>
      <c r="BB34">
        <f t="shared" si="0"/>
        <v>965.05203668020215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9.4131152578720823</v>
      </c>
      <c r="L35">
        <v>578.4881134313647</v>
      </c>
      <c r="M35">
        <v>28.230335812485912</v>
      </c>
      <c r="N35">
        <v>36.236888879136316</v>
      </c>
      <c r="O35">
        <v>0</v>
      </c>
      <c r="P35">
        <v>38.527462230661271</v>
      </c>
      <c r="Q35">
        <v>6.3129621785173988</v>
      </c>
      <c r="R35">
        <v>13.00695526182003</v>
      </c>
      <c r="S35">
        <v>8.0984943418467576</v>
      </c>
      <c r="T35">
        <v>0</v>
      </c>
      <c r="U35">
        <v>128.47812564793699</v>
      </c>
      <c r="V35">
        <v>4.3734545454545453</v>
      </c>
      <c r="W35">
        <v>10.677178820375335</v>
      </c>
      <c r="X35">
        <v>45.262887507913675</v>
      </c>
      <c r="Y35">
        <v>0</v>
      </c>
      <c r="Z35">
        <v>4.0214116799999999</v>
      </c>
      <c r="AA35">
        <v>0</v>
      </c>
      <c r="AB35">
        <v>8.0157022400000013</v>
      </c>
      <c r="AC35">
        <v>5.9383226239999995</v>
      </c>
      <c r="AD35">
        <v>5.592902640000001</v>
      </c>
      <c r="AE35">
        <v>9.8406100000000016</v>
      </c>
      <c r="AF35">
        <v>2.7224999999999997</v>
      </c>
      <c r="AG35">
        <v>5.4391958399999991</v>
      </c>
      <c r="AH35">
        <v>0</v>
      </c>
      <c r="AI35">
        <v>0</v>
      </c>
      <c r="AJ35">
        <v>0</v>
      </c>
      <c r="AK35">
        <v>15.64986</v>
      </c>
      <c r="AL35">
        <v>0</v>
      </c>
      <c r="AM35">
        <v>0</v>
      </c>
      <c r="AN35">
        <v>0.65042</v>
      </c>
      <c r="AO35">
        <v>0</v>
      </c>
      <c r="AP35">
        <v>0.43231187999999998</v>
      </c>
      <c r="AQ35">
        <v>0</v>
      </c>
      <c r="AR35">
        <v>15.241823999999998</v>
      </c>
      <c r="AS35">
        <v>9.4922692800000004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35.051074127983014</v>
      </c>
      <c r="BB35">
        <f t="shared" si="0"/>
        <v>955.09222997140205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9.4131152578720823</v>
      </c>
      <c r="L36">
        <v>578.4881134313647</v>
      </c>
      <c r="M36">
        <v>28.230335812485912</v>
      </c>
      <c r="N36">
        <v>36.236888879136316</v>
      </c>
      <c r="O36">
        <v>0</v>
      </c>
      <c r="P36">
        <v>38.527462230661271</v>
      </c>
      <c r="Q36">
        <v>6.3129621785173988</v>
      </c>
      <c r="R36">
        <v>13.00695526182003</v>
      </c>
      <c r="S36">
        <v>8.0984943418467576</v>
      </c>
      <c r="T36">
        <v>0</v>
      </c>
      <c r="U36">
        <v>128.47812564793699</v>
      </c>
      <c r="V36">
        <v>4.3734545454545453</v>
      </c>
      <c r="W36">
        <v>10.677178820375335</v>
      </c>
      <c r="X36">
        <v>45.262887507913675</v>
      </c>
      <c r="Y36">
        <v>0</v>
      </c>
      <c r="Z36">
        <v>4.0214116799999999</v>
      </c>
      <c r="AA36">
        <v>0</v>
      </c>
      <c r="AB36">
        <v>8.0565986800000005</v>
      </c>
      <c r="AC36">
        <v>5.9383226239999995</v>
      </c>
      <c r="AD36">
        <v>5.592902640000001</v>
      </c>
      <c r="AE36">
        <v>8.659736800000001</v>
      </c>
      <c r="AF36">
        <v>2.7224999999999997</v>
      </c>
      <c r="AG36">
        <v>5.4391958399999991</v>
      </c>
      <c r="AH36">
        <v>0</v>
      </c>
      <c r="AI36">
        <v>0</v>
      </c>
      <c r="AJ36">
        <v>0</v>
      </c>
      <c r="AK36">
        <v>15.64986</v>
      </c>
      <c r="AL36">
        <v>0</v>
      </c>
      <c r="AM36">
        <v>0</v>
      </c>
      <c r="AN36">
        <v>0.65042</v>
      </c>
      <c r="AO36">
        <v>0</v>
      </c>
      <c r="AP36">
        <v>0.43231187999999998</v>
      </c>
      <c r="AQ36">
        <v>0</v>
      </c>
      <c r="AR36">
        <v>15.241823999999998</v>
      </c>
      <c r="AS36">
        <v>9.4922692800000004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35.010718883183017</v>
      </c>
      <c r="BB36">
        <f t="shared" si="0"/>
        <v>953.99260845620211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9.4131152578720823</v>
      </c>
      <c r="L37">
        <v>578.4881134313647</v>
      </c>
      <c r="M37">
        <v>28.230335812485912</v>
      </c>
      <c r="N37">
        <v>36.236888879136316</v>
      </c>
      <c r="O37">
        <v>0</v>
      </c>
      <c r="P37">
        <v>38.527462230661271</v>
      </c>
      <c r="Q37">
        <v>6.3129621785173988</v>
      </c>
      <c r="R37">
        <v>13.00695526182003</v>
      </c>
      <c r="S37">
        <v>8.0984943418467576</v>
      </c>
      <c r="T37">
        <v>0</v>
      </c>
      <c r="U37">
        <v>128.47812564793699</v>
      </c>
      <c r="V37">
        <v>4.3734545454545453</v>
      </c>
      <c r="W37">
        <v>10.677178820375335</v>
      </c>
      <c r="X37">
        <v>45.262887507913675</v>
      </c>
      <c r="Y37">
        <v>0</v>
      </c>
      <c r="Z37">
        <v>4.0214116799999999</v>
      </c>
      <c r="AA37">
        <v>0</v>
      </c>
      <c r="AB37">
        <v>4.0078511199999998</v>
      </c>
      <c r="AC37">
        <v>2.9691613119999998</v>
      </c>
      <c r="AD37">
        <v>5.592902640000001</v>
      </c>
      <c r="AE37">
        <v>8.659736800000001</v>
      </c>
      <c r="AF37">
        <v>2.7224999999999997</v>
      </c>
      <c r="AG37">
        <v>5.4391958399999991</v>
      </c>
      <c r="AH37">
        <v>0</v>
      </c>
      <c r="AI37">
        <v>0</v>
      </c>
      <c r="AJ37">
        <v>0</v>
      </c>
      <c r="AK37">
        <v>15.64986</v>
      </c>
      <c r="AL37">
        <v>0</v>
      </c>
      <c r="AM37">
        <v>0</v>
      </c>
      <c r="AN37">
        <v>0.65042</v>
      </c>
      <c r="AO37">
        <v>0</v>
      </c>
      <c r="AP37">
        <v>0.62881728000000003</v>
      </c>
      <c r="AQ37">
        <v>0</v>
      </c>
      <c r="AR37">
        <v>15.241823999999998</v>
      </c>
      <c r="AS37">
        <v>9.4922692800000004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34.769241205183015</v>
      </c>
      <c r="BB37">
        <f t="shared" si="0"/>
        <v>947.4126826622022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9.4131152578720823</v>
      </c>
      <c r="L38">
        <v>578.4881134313647</v>
      </c>
      <c r="M38">
        <v>28.230335812485912</v>
      </c>
      <c r="N38">
        <v>36.236888879136316</v>
      </c>
      <c r="O38">
        <v>0</v>
      </c>
      <c r="P38">
        <v>38.527462230661271</v>
      </c>
      <c r="Q38">
        <v>6.3129621785173988</v>
      </c>
      <c r="R38">
        <v>13.00695526182003</v>
      </c>
      <c r="S38">
        <v>8.0984943418467576</v>
      </c>
      <c r="T38">
        <v>0</v>
      </c>
      <c r="U38">
        <v>128.47812564793699</v>
      </c>
      <c r="V38">
        <v>4.3734545454545453</v>
      </c>
      <c r="W38">
        <v>10.677178820375335</v>
      </c>
      <c r="X38">
        <v>45.262887507913675</v>
      </c>
      <c r="Y38">
        <v>0</v>
      </c>
      <c r="Z38">
        <v>4.0214116799999999</v>
      </c>
      <c r="AA38">
        <v>0</v>
      </c>
      <c r="AB38">
        <v>4.0078511199999998</v>
      </c>
      <c r="AC38">
        <v>2.9691613119999998</v>
      </c>
      <c r="AD38">
        <v>5.592902640000001</v>
      </c>
      <c r="AE38">
        <v>8.659736800000001</v>
      </c>
      <c r="AF38">
        <v>2.7224999999999997</v>
      </c>
      <c r="AG38">
        <v>5.4391958399999991</v>
      </c>
      <c r="AH38">
        <v>0</v>
      </c>
      <c r="AI38">
        <v>0</v>
      </c>
      <c r="AJ38">
        <v>0</v>
      </c>
      <c r="AK38">
        <v>15.64986</v>
      </c>
      <c r="AL38">
        <v>0</v>
      </c>
      <c r="AM38">
        <v>0</v>
      </c>
      <c r="AN38">
        <v>0.65042</v>
      </c>
      <c r="AO38">
        <v>0</v>
      </c>
      <c r="AP38">
        <v>0.62881728000000003</v>
      </c>
      <c r="AQ38">
        <v>0</v>
      </c>
      <c r="AR38">
        <v>15.241823999999998</v>
      </c>
      <c r="AS38">
        <v>9.4922692800000004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34.769241205183015</v>
      </c>
      <c r="BB38">
        <f t="shared" si="0"/>
        <v>947.4126826622022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9.4131152578720823</v>
      </c>
      <c r="L39">
        <v>578.4881134313647</v>
      </c>
      <c r="M39">
        <v>28.230335812485912</v>
      </c>
      <c r="N39">
        <v>36.236888879136316</v>
      </c>
      <c r="O39">
        <v>0</v>
      </c>
      <c r="P39">
        <v>38.527462230661271</v>
      </c>
      <c r="Q39">
        <v>6.3129621785173988</v>
      </c>
      <c r="R39">
        <v>13.00695526182003</v>
      </c>
      <c r="S39">
        <v>8.0984943418467576</v>
      </c>
      <c r="T39">
        <v>0</v>
      </c>
      <c r="U39">
        <v>128.47812564793699</v>
      </c>
      <c r="V39">
        <v>4.3734545454545453</v>
      </c>
      <c r="W39">
        <v>10.677178820375335</v>
      </c>
      <c r="X39">
        <v>45.262887507913675</v>
      </c>
      <c r="Y39">
        <v>0</v>
      </c>
      <c r="Z39">
        <v>4.0214116799999999</v>
      </c>
      <c r="AA39">
        <v>0</v>
      </c>
      <c r="AB39">
        <v>4.0078511199999998</v>
      </c>
      <c r="AC39">
        <v>2.9691613119999998</v>
      </c>
      <c r="AD39">
        <v>5.592902640000001</v>
      </c>
      <c r="AE39">
        <v>8.659736800000001</v>
      </c>
      <c r="AF39">
        <v>2.7224999999999997</v>
      </c>
      <c r="AG39">
        <v>5.4391958399999991</v>
      </c>
      <c r="AH39">
        <v>0</v>
      </c>
      <c r="AI39">
        <v>0</v>
      </c>
      <c r="AJ39">
        <v>0</v>
      </c>
      <c r="AK39">
        <v>15.64986</v>
      </c>
      <c r="AL39">
        <v>0</v>
      </c>
      <c r="AM39">
        <v>0</v>
      </c>
      <c r="AN39">
        <v>0.65042</v>
      </c>
      <c r="AO39">
        <v>0</v>
      </c>
      <c r="AP39">
        <v>0.62881728000000003</v>
      </c>
      <c r="AQ39">
        <v>0</v>
      </c>
      <c r="AR39">
        <v>16.257945599999999</v>
      </c>
      <c r="AS39">
        <v>9.4922692800000004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34.805211971183013</v>
      </c>
      <c r="BB39">
        <f t="shared" si="0"/>
        <v>948.39283349620223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9.4131152578720823</v>
      </c>
      <c r="L40">
        <v>578.4881134313647</v>
      </c>
      <c r="M40">
        <v>28.230335812485912</v>
      </c>
      <c r="N40">
        <v>36.236888879136316</v>
      </c>
      <c r="O40">
        <v>0</v>
      </c>
      <c r="P40">
        <v>38.527462230661271</v>
      </c>
      <c r="Q40">
        <v>6.3129621785173988</v>
      </c>
      <c r="R40">
        <v>13.00695526182003</v>
      </c>
      <c r="S40">
        <v>8.0984943418467576</v>
      </c>
      <c r="T40">
        <v>0</v>
      </c>
      <c r="U40">
        <v>128.47812564793699</v>
      </c>
      <c r="V40">
        <v>4.3734545454545453</v>
      </c>
      <c r="W40">
        <v>10.677178820375335</v>
      </c>
      <c r="X40">
        <v>45.262887507913675</v>
      </c>
      <c r="Y40">
        <v>0</v>
      </c>
      <c r="Z40">
        <v>4.0214116799999999</v>
      </c>
      <c r="AA40">
        <v>0</v>
      </c>
      <c r="AB40">
        <v>4.0078511199999998</v>
      </c>
      <c r="AC40">
        <v>2.9691613119999998</v>
      </c>
      <c r="AD40">
        <v>5.592902640000001</v>
      </c>
      <c r="AE40">
        <v>8.659736800000001</v>
      </c>
      <c r="AF40">
        <v>2.7224999999999997</v>
      </c>
      <c r="AG40">
        <v>5.4391958399999991</v>
      </c>
      <c r="AH40">
        <v>0</v>
      </c>
      <c r="AI40">
        <v>0</v>
      </c>
      <c r="AJ40">
        <v>0</v>
      </c>
      <c r="AK40">
        <v>15.64986</v>
      </c>
      <c r="AL40">
        <v>0</v>
      </c>
      <c r="AM40">
        <v>0</v>
      </c>
      <c r="AN40">
        <v>0.65042</v>
      </c>
      <c r="AO40">
        <v>0</v>
      </c>
      <c r="AP40">
        <v>0.62881728000000003</v>
      </c>
      <c r="AQ40">
        <v>0</v>
      </c>
      <c r="AR40">
        <v>16.257945599999999</v>
      </c>
      <c r="AS40">
        <v>9.4922692800000004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34.805211971183013</v>
      </c>
      <c r="BB40">
        <f t="shared" si="0"/>
        <v>948.39283349620223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9.4131152578720823</v>
      </c>
      <c r="L41">
        <v>578.4881134313647</v>
      </c>
      <c r="M41">
        <v>28.230335812485912</v>
      </c>
      <c r="N41">
        <v>36.236888879136316</v>
      </c>
      <c r="O41">
        <v>0</v>
      </c>
      <c r="P41">
        <v>38.527462230661271</v>
      </c>
      <c r="Q41">
        <v>6.3129621785173988</v>
      </c>
      <c r="R41">
        <v>13.00695526182003</v>
      </c>
      <c r="S41">
        <v>8.0984943418467576</v>
      </c>
      <c r="T41">
        <v>0</v>
      </c>
      <c r="U41">
        <v>128.47812564793699</v>
      </c>
      <c r="V41">
        <v>4.3734545454545453</v>
      </c>
      <c r="W41">
        <v>10.677178820375335</v>
      </c>
      <c r="X41">
        <v>45.262887507913675</v>
      </c>
      <c r="Y41">
        <v>0</v>
      </c>
      <c r="Z41">
        <v>4.0214116799999999</v>
      </c>
      <c r="AA41">
        <v>0</v>
      </c>
      <c r="AB41">
        <v>4.0078511199999998</v>
      </c>
      <c r="AC41">
        <v>2.9691613119999998</v>
      </c>
      <c r="AD41">
        <v>5.592902640000001</v>
      </c>
      <c r="AE41">
        <v>8.659736800000001</v>
      </c>
      <c r="AF41">
        <v>2.7224999999999997</v>
      </c>
      <c r="AG41">
        <v>5.4391958399999991</v>
      </c>
      <c r="AH41">
        <v>0</v>
      </c>
      <c r="AI41">
        <v>0</v>
      </c>
      <c r="AJ41">
        <v>0</v>
      </c>
      <c r="AK41">
        <v>15.64986</v>
      </c>
      <c r="AL41">
        <v>0</v>
      </c>
      <c r="AM41">
        <v>0</v>
      </c>
      <c r="AN41">
        <v>0.65042</v>
      </c>
      <c r="AO41">
        <v>0</v>
      </c>
      <c r="AP41">
        <v>0.62881728000000003</v>
      </c>
      <c r="AQ41">
        <v>0</v>
      </c>
      <c r="AR41">
        <v>16.257945599999999</v>
      </c>
      <c r="AS41">
        <v>9.4922692800000004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34.805211971183013</v>
      </c>
      <c r="BB41">
        <f t="shared" si="0"/>
        <v>948.39283349620223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9.4131152578720823</v>
      </c>
      <c r="L42">
        <v>578.4881134313647</v>
      </c>
      <c r="M42">
        <v>28.230335812485912</v>
      </c>
      <c r="N42">
        <v>36.236888879136316</v>
      </c>
      <c r="O42">
        <v>0</v>
      </c>
      <c r="P42">
        <v>38.527462230661271</v>
      </c>
      <c r="Q42">
        <v>6.3129621785173988</v>
      </c>
      <c r="R42">
        <v>13.00695526182003</v>
      </c>
      <c r="S42">
        <v>8.0984943418467576</v>
      </c>
      <c r="T42">
        <v>0</v>
      </c>
      <c r="U42">
        <v>128.47812564793699</v>
      </c>
      <c r="V42">
        <v>4.3734545454545453</v>
      </c>
      <c r="W42">
        <v>10.677178820375335</v>
      </c>
      <c r="X42">
        <v>45.262887507913675</v>
      </c>
      <c r="Y42">
        <v>0</v>
      </c>
      <c r="Z42">
        <v>4.0214116799999999</v>
      </c>
      <c r="AA42">
        <v>0</v>
      </c>
      <c r="AB42">
        <v>4.0078511199999998</v>
      </c>
      <c r="AC42">
        <v>2.9691613119999998</v>
      </c>
      <c r="AD42">
        <v>2.7964513200000001</v>
      </c>
      <c r="AE42">
        <v>8.659736800000001</v>
      </c>
      <c r="AF42">
        <v>2.7224999999999997</v>
      </c>
      <c r="AG42">
        <v>5.4391958399999991</v>
      </c>
      <c r="AH42">
        <v>0</v>
      </c>
      <c r="AI42">
        <v>0</v>
      </c>
      <c r="AJ42">
        <v>0</v>
      </c>
      <c r="AK42">
        <v>15.64986</v>
      </c>
      <c r="AL42">
        <v>0</v>
      </c>
      <c r="AM42">
        <v>0</v>
      </c>
      <c r="AN42">
        <v>0.65042</v>
      </c>
      <c r="AO42">
        <v>0</v>
      </c>
      <c r="AP42">
        <v>0.62881728000000003</v>
      </c>
      <c r="AQ42">
        <v>0</v>
      </c>
      <c r="AR42">
        <v>16.257945599999999</v>
      </c>
      <c r="AS42">
        <v>9.4922692800000004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34.70621742878302</v>
      </c>
      <c r="BB42">
        <f t="shared" si="0"/>
        <v>945.69537671860212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9.4131152578720823</v>
      </c>
      <c r="L43">
        <v>578.4881134313647</v>
      </c>
      <c r="M43">
        <v>28.230335812485912</v>
      </c>
      <c r="N43">
        <v>36.236888879136316</v>
      </c>
      <c r="O43">
        <v>0</v>
      </c>
      <c r="P43">
        <v>38.527462230661271</v>
      </c>
      <c r="Q43">
        <v>6.3129621785173988</v>
      </c>
      <c r="R43">
        <v>13.00695526182003</v>
      </c>
      <c r="S43">
        <v>8.0984943418467576</v>
      </c>
      <c r="T43">
        <v>0</v>
      </c>
      <c r="U43">
        <v>128.47812564793699</v>
      </c>
      <c r="V43">
        <v>4.3734545454545453</v>
      </c>
      <c r="W43">
        <v>10.677178820375335</v>
      </c>
      <c r="X43">
        <v>45.262887507913675</v>
      </c>
      <c r="Y43">
        <v>0</v>
      </c>
      <c r="Z43">
        <v>4.0214116799999999</v>
      </c>
      <c r="AA43">
        <v>0</v>
      </c>
      <c r="AB43">
        <v>4.0078511199999998</v>
      </c>
      <c r="AC43">
        <v>2.9691613119999998</v>
      </c>
      <c r="AD43">
        <v>2.7964513200000001</v>
      </c>
      <c r="AE43">
        <v>8.659736800000001</v>
      </c>
      <c r="AF43">
        <v>2.7224999999999997</v>
      </c>
      <c r="AG43">
        <v>5.4391958399999991</v>
      </c>
      <c r="AH43">
        <v>0</v>
      </c>
      <c r="AI43">
        <v>0</v>
      </c>
      <c r="AJ43">
        <v>0</v>
      </c>
      <c r="AK43">
        <v>15.64986</v>
      </c>
      <c r="AL43">
        <v>0</v>
      </c>
      <c r="AM43">
        <v>0</v>
      </c>
      <c r="AN43">
        <v>0.65042</v>
      </c>
      <c r="AO43">
        <v>0</v>
      </c>
      <c r="AP43">
        <v>2.0043550800000003</v>
      </c>
      <c r="AQ43">
        <v>0</v>
      </c>
      <c r="AR43">
        <v>15.241823999999998</v>
      </c>
      <c r="AS43">
        <v>9.4922692800000004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34.718940731583018</v>
      </c>
      <c r="BB43">
        <f t="shared" si="0"/>
        <v>946.04206961580212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9.4131152578720823</v>
      </c>
      <c r="L44">
        <v>578.4881134313647</v>
      </c>
      <c r="M44">
        <v>28.230335812485912</v>
      </c>
      <c r="N44">
        <v>36.236888879136316</v>
      </c>
      <c r="O44">
        <v>0</v>
      </c>
      <c r="P44">
        <v>38.527462230661271</v>
      </c>
      <c r="Q44">
        <v>6.3129621785173988</v>
      </c>
      <c r="R44">
        <v>13.00695526182003</v>
      </c>
      <c r="S44">
        <v>8.0984943418467576</v>
      </c>
      <c r="T44">
        <v>0</v>
      </c>
      <c r="U44">
        <v>128.47812564793699</v>
      </c>
      <c r="V44">
        <v>4.3734545454545453</v>
      </c>
      <c r="W44">
        <v>10.677178820375335</v>
      </c>
      <c r="X44">
        <v>45.262887507913675</v>
      </c>
      <c r="Y44">
        <v>0</v>
      </c>
      <c r="Z44">
        <v>4.0214116799999999</v>
      </c>
      <c r="AA44">
        <v>0</v>
      </c>
      <c r="AB44">
        <v>4.0078511199999998</v>
      </c>
      <c r="AC44">
        <v>2.9691613119999998</v>
      </c>
      <c r="AD44">
        <v>0</v>
      </c>
      <c r="AE44">
        <v>8.659736800000001</v>
      </c>
      <c r="AF44">
        <v>2.7224999999999997</v>
      </c>
      <c r="AG44">
        <v>5.4391958399999991</v>
      </c>
      <c r="AH44">
        <v>0</v>
      </c>
      <c r="AI44">
        <v>0</v>
      </c>
      <c r="AJ44">
        <v>0</v>
      </c>
      <c r="AK44">
        <v>15.64986</v>
      </c>
      <c r="AL44">
        <v>0</v>
      </c>
      <c r="AM44">
        <v>0</v>
      </c>
      <c r="AN44">
        <v>0.65042</v>
      </c>
      <c r="AO44">
        <v>0</v>
      </c>
      <c r="AP44">
        <v>2.0043550800000003</v>
      </c>
      <c r="AQ44">
        <v>0</v>
      </c>
      <c r="AR44">
        <v>15.241823999999998</v>
      </c>
      <c r="AS44">
        <v>9.4922692800000004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34.619946495983015</v>
      </c>
      <c r="BB44">
        <f t="shared" si="0"/>
        <v>943.34461253140216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9.4131152578720823</v>
      </c>
      <c r="L45">
        <v>578.4881134313647</v>
      </c>
      <c r="M45">
        <v>28.230335812485912</v>
      </c>
      <c r="N45">
        <v>36.236888879136316</v>
      </c>
      <c r="O45">
        <v>0</v>
      </c>
      <c r="P45">
        <v>38.527462230661271</v>
      </c>
      <c r="Q45">
        <v>6.3129621785173988</v>
      </c>
      <c r="R45">
        <v>13.00695526182003</v>
      </c>
      <c r="S45">
        <v>8.0984943418467576</v>
      </c>
      <c r="T45">
        <v>0</v>
      </c>
      <c r="U45">
        <v>128.47812564793699</v>
      </c>
      <c r="V45">
        <v>4.3734545454545453</v>
      </c>
      <c r="W45">
        <v>10.677178820375335</v>
      </c>
      <c r="X45">
        <v>45.262887507913675</v>
      </c>
      <c r="Y45">
        <v>0</v>
      </c>
      <c r="Z45">
        <v>4.0214116799999999</v>
      </c>
      <c r="AA45">
        <v>0</v>
      </c>
      <c r="AB45">
        <v>4.0078511199999998</v>
      </c>
      <c r="AC45">
        <v>2.9691613119999998</v>
      </c>
      <c r="AD45">
        <v>0</v>
      </c>
      <c r="AE45">
        <v>8.659736800000001</v>
      </c>
      <c r="AF45">
        <v>2.7224999999999997</v>
      </c>
      <c r="AG45">
        <v>5.4391958399999991</v>
      </c>
      <c r="AH45">
        <v>0</v>
      </c>
      <c r="AI45">
        <v>0</v>
      </c>
      <c r="AJ45">
        <v>0</v>
      </c>
      <c r="AK45">
        <v>15.64986</v>
      </c>
      <c r="AL45">
        <v>0</v>
      </c>
      <c r="AM45">
        <v>0</v>
      </c>
      <c r="AN45">
        <v>0.65042</v>
      </c>
      <c r="AO45">
        <v>0</v>
      </c>
      <c r="AP45">
        <v>2.0043550800000003</v>
      </c>
      <c r="AQ45">
        <v>0</v>
      </c>
      <c r="AR45">
        <v>15.241823999999998</v>
      </c>
      <c r="AS45">
        <v>9.4922692800000004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34.619946495983015</v>
      </c>
      <c r="BB45">
        <f t="shared" si="0"/>
        <v>943.34461253140216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9.4131152578720823</v>
      </c>
      <c r="L46">
        <v>578.4881134313647</v>
      </c>
      <c r="M46">
        <v>28.230335812485912</v>
      </c>
      <c r="N46">
        <v>36.236888879136316</v>
      </c>
      <c r="O46">
        <v>0</v>
      </c>
      <c r="P46">
        <v>38.527462230661271</v>
      </c>
      <c r="Q46">
        <v>6.3129621785173988</v>
      </c>
      <c r="R46">
        <v>13.00695526182003</v>
      </c>
      <c r="S46">
        <v>8.0984943418467576</v>
      </c>
      <c r="T46">
        <v>0</v>
      </c>
      <c r="U46">
        <v>128.47812564793699</v>
      </c>
      <c r="V46">
        <v>4.3734545454545453</v>
      </c>
      <c r="W46">
        <v>10.677178820375335</v>
      </c>
      <c r="X46">
        <v>45.262887507913675</v>
      </c>
      <c r="Y46">
        <v>0</v>
      </c>
      <c r="Z46">
        <v>4.0214116799999999</v>
      </c>
      <c r="AA46">
        <v>0</v>
      </c>
      <c r="AB46">
        <v>4.0078511199999998</v>
      </c>
      <c r="AC46">
        <v>2.9691613119999998</v>
      </c>
      <c r="AD46">
        <v>0</v>
      </c>
      <c r="AE46">
        <v>8.659736800000001</v>
      </c>
      <c r="AF46">
        <v>2.7224999999999997</v>
      </c>
      <c r="AG46">
        <v>5.4391958399999991</v>
      </c>
      <c r="AH46">
        <v>0</v>
      </c>
      <c r="AI46">
        <v>0</v>
      </c>
      <c r="AJ46">
        <v>0</v>
      </c>
      <c r="AK46">
        <v>15.64986</v>
      </c>
      <c r="AL46">
        <v>0</v>
      </c>
      <c r="AM46">
        <v>0</v>
      </c>
      <c r="AN46">
        <v>0.65042</v>
      </c>
      <c r="AO46">
        <v>0</v>
      </c>
      <c r="AP46">
        <v>2.0043550800000003</v>
      </c>
      <c r="AQ46">
        <v>0</v>
      </c>
      <c r="AR46">
        <v>15.241823999999998</v>
      </c>
      <c r="AS46">
        <v>9.4922692800000004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34.619946495983015</v>
      </c>
      <c r="BB46">
        <f t="shared" si="0"/>
        <v>943.34461253140216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9.4131152578720823</v>
      </c>
      <c r="L47">
        <v>578.4881134313647</v>
      </c>
      <c r="M47">
        <v>28.230335812485912</v>
      </c>
      <c r="N47">
        <v>36.236888879136316</v>
      </c>
      <c r="O47">
        <v>0</v>
      </c>
      <c r="P47">
        <v>38.527462230661271</v>
      </c>
      <c r="Q47">
        <v>6.3129621785173988</v>
      </c>
      <c r="R47">
        <v>13.00695526182003</v>
      </c>
      <c r="S47">
        <v>8.0984943418467576</v>
      </c>
      <c r="T47">
        <v>0</v>
      </c>
      <c r="U47">
        <v>128.47812564793699</v>
      </c>
      <c r="V47">
        <v>4.3734545454545453</v>
      </c>
      <c r="W47">
        <v>10.677178820375335</v>
      </c>
      <c r="X47">
        <v>45.262887507913675</v>
      </c>
      <c r="Y47">
        <v>0</v>
      </c>
      <c r="Z47">
        <v>0</v>
      </c>
      <c r="AA47">
        <v>0</v>
      </c>
      <c r="AB47">
        <v>4.0078511199999998</v>
      </c>
      <c r="AC47">
        <v>2.9691613119999998</v>
      </c>
      <c r="AD47">
        <v>0</v>
      </c>
      <c r="AE47">
        <v>8.659736800000001</v>
      </c>
      <c r="AF47">
        <v>2.7224999999999997</v>
      </c>
      <c r="AG47">
        <v>5.4391958399999991</v>
      </c>
      <c r="AH47">
        <v>0</v>
      </c>
      <c r="AI47">
        <v>0</v>
      </c>
      <c r="AJ47">
        <v>0</v>
      </c>
      <c r="AK47">
        <v>15.64986</v>
      </c>
      <c r="AL47">
        <v>0</v>
      </c>
      <c r="AM47">
        <v>0</v>
      </c>
      <c r="AN47">
        <v>0.66954999999999998</v>
      </c>
      <c r="AO47">
        <v>0</v>
      </c>
      <c r="AP47">
        <v>0.62881728000000003</v>
      </c>
      <c r="AQ47">
        <v>0</v>
      </c>
      <c r="AR47">
        <v>15.241823999999998</v>
      </c>
      <c r="AS47">
        <v>9.4922692800000004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34.429571465983024</v>
      </c>
      <c r="BB47">
        <f t="shared" si="0"/>
        <v>938.15716808140201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9.4131152578720823</v>
      </c>
      <c r="L48">
        <v>578.4881134313647</v>
      </c>
      <c r="M48">
        <v>28.230335812485912</v>
      </c>
      <c r="N48">
        <v>36.236888879136316</v>
      </c>
      <c r="O48">
        <v>0</v>
      </c>
      <c r="P48">
        <v>38.527462230661271</v>
      </c>
      <c r="Q48">
        <v>6.3129621785173988</v>
      </c>
      <c r="R48">
        <v>13.00695526182003</v>
      </c>
      <c r="S48">
        <v>8.0984943418467576</v>
      </c>
      <c r="T48">
        <v>0</v>
      </c>
      <c r="U48">
        <v>128.47812564793699</v>
      </c>
      <c r="V48">
        <v>4.3734545454545453</v>
      </c>
      <c r="W48">
        <v>10.677178820375335</v>
      </c>
      <c r="X48">
        <v>45.262887507913675</v>
      </c>
      <c r="Y48">
        <v>0</v>
      </c>
      <c r="Z48">
        <v>0</v>
      </c>
      <c r="AA48">
        <v>0</v>
      </c>
      <c r="AB48">
        <v>4.0078511199999998</v>
      </c>
      <c r="AC48">
        <v>2.9691613119999998</v>
      </c>
      <c r="AD48">
        <v>0</v>
      </c>
      <c r="AE48">
        <v>8.659736800000001</v>
      </c>
      <c r="AF48">
        <v>2.7224999999999997</v>
      </c>
      <c r="AG48">
        <v>5.4391958399999991</v>
      </c>
      <c r="AH48">
        <v>0</v>
      </c>
      <c r="AI48">
        <v>0</v>
      </c>
      <c r="AJ48">
        <v>0</v>
      </c>
      <c r="AK48">
        <v>15.64986</v>
      </c>
      <c r="AL48">
        <v>0</v>
      </c>
      <c r="AM48">
        <v>0</v>
      </c>
      <c r="AN48">
        <v>0.66954999999999998</v>
      </c>
      <c r="AO48">
        <v>0</v>
      </c>
      <c r="AP48">
        <v>0.62881728000000003</v>
      </c>
      <c r="AQ48">
        <v>0</v>
      </c>
      <c r="AR48">
        <v>15.241823999999998</v>
      </c>
      <c r="AS48">
        <v>9.4922692800000004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34.429571465983024</v>
      </c>
      <c r="BB48">
        <f t="shared" si="0"/>
        <v>938.15716808140201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9.4131152578720823</v>
      </c>
      <c r="L49">
        <v>578.4881134313647</v>
      </c>
      <c r="M49">
        <v>28.230335812485912</v>
      </c>
      <c r="N49">
        <v>36.236888879136316</v>
      </c>
      <c r="O49">
        <v>0</v>
      </c>
      <c r="P49">
        <v>38.527462230661271</v>
      </c>
      <c r="Q49">
        <v>6.3129621785173988</v>
      </c>
      <c r="R49">
        <v>13.00695526182003</v>
      </c>
      <c r="S49">
        <v>8.0984943418467576</v>
      </c>
      <c r="T49">
        <v>0</v>
      </c>
      <c r="U49">
        <v>128.47812564793699</v>
      </c>
      <c r="V49">
        <v>4.3734545454545453</v>
      </c>
      <c r="W49">
        <v>10.677178820375335</v>
      </c>
      <c r="X49">
        <v>45.262887507913675</v>
      </c>
      <c r="Y49">
        <v>0</v>
      </c>
      <c r="Z49">
        <v>0</v>
      </c>
      <c r="AA49">
        <v>0</v>
      </c>
      <c r="AB49">
        <v>4.0078511199999998</v>
      </c>
      <c r="AC49">
        <v>2.9691613119999998</v>
      </c>
      <c r="AD49">
        <v>0</v>
      </c>
      <c r="AE49">
        <v>8.659736800000001</v>
      </c>
      <c r="AF49">
        <v>2.7224999999999997</v>
      </c>
      <c r="AG49">
        <v>5.4391958399999991</v>
      </c>
      <c r="AH49">
        <v>0</v>
      </c>
      <c r="AI49">
        <v>0</v>
      </c>
      <c r="AJ49">
        <v>0</v>
      </c>
      <c r="AK49">
        <v>15.64986</v>
      </c>
      <c r="AL49">
        <v>0</v>
      </c>
      <c r="AM49">
        <v>0</v>
      </c>
      <c r="AN49">
        <v>0.66954999999999998</v>
      </c>
      <c r="AO49">
        <v>0</v>
      </c>
      <c r="AP49">
        <v>2.0043550800000003</v>
      </c>
      <c r="AQ49">
        <v>0</v>
      </c>
      <c r="AR49">
        <v>15.241823999999998</v>
      </c>
      <c r="AS49">
        <v>9.4922692800000004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34.47826553478302</v>
      </c>
      <c r="BB49">
        <f t="shared" si="0"/>
        <v>939.48401181260192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9.4131152578720823</v>
      </c>
      <c r="L50">
        <v>578.4881134313647</v>
      </c>
      <c r="M50">
        <v>28.230335812485912</v>
      </c>
      <c r="N50">
        <v>36.236888879136316</v>
      </c>
      <c r="O50">
        <v>0</v>
      </c>
      <c r="P50">
        <v>38.527462230661271</v>
      </c>
      <c r="Q50">
        <v>6.3129621785173988</v>
      </c>
      <c r="R50">
        <v>13.00695526182003</v>
      </c>
      <c r="S50">
        <v>8.0984943418467576</v>
      </c>
      <c r="T50">
        <v>0</v>
      </c>
      <c r="U50">
        <v>128.47812564793699</v>
      </c>
      <c r="V50">
        <v>4.3734545454545453</v>
      </c>
      <c r="W50">
        <v>10.677178820375335</v>
      </c>
      <c r="X50">
        <v>45.262887507913675</v>
      </c>
      <c r="Y50">
        <v>0</v>
      </c>
      <c r="Z50">
        <v>0</v>
      </c>
      <c r="AA50">
        <v>0</v>
      </c>
      <c r="AB50">
        <v>4.0078511199999998</v>
      </c>
      <c r="AC50">
        <v>2.9691613119999998</v>
      </c>
      <c r="AD50">
        <v>0</v>
      </c>
      <c r="AE50">
        <v>8.659736800000001</v>
      </c>
      <c r="AF50">
        <v>2.7224999999999997</v>
      </c>
      <c r="AG50">
        <v>5.4391958399999991</v>
      </c>
      <c r="AH50">
        <v>0</v>
      </c>
      <c r="AI50">
        <v>0</v>
      </c>
      <c r="AJ50">
        <v>0</v>
      </c>
      <c r="AK50">
        <v>15.64986</v>
      </c>
      <c r="AL50">
        <v>0</v>
      </c>
      <c r="AM50">
        <v>0</v>
      </c>
      <c r="AN50">
        <v>0.66954999999999998</v>
      </c>
      <c r="AO50">
        <v>0</v>
      </c>
      <c r="AP50">
        <v>2.0043550800000003</v>
      </c>
      <c r="AQ50">
        <v>0</v>
      </c>
      <c r="AR50">
        <v>15.241823999999998</v>
      </c>
      <c r="AS50">
        <v>9.4922692800000004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34.47826553478302</v>
      </c>
      <c r="BB50">
        <f t="shared" si="0"/>
        <v>939.48401181260192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9.4131152578720823</v>
      </c>
      <c r="L51">
        <v>578.4881134313647</v>
      </c>
      <c r="M51">
        <v>28.230335812485912</v>
      </c>
      <c r="N51">
        <v>36.236888879136316</v>
      </c>
      <c r="O51">
        <v>0</v>
      </c>
      <c r="P51">
        <v>38.527462230661271</v>
      </c>
      <c r="Q51">
        <v>6.3129621785173988</v>
      </c>
      <c r="R51">
        <v>13.00695526182003</v>
      </c>
      <c r="S51">
        <v>8.0984943418467576</v>
      </c>
      <c r="T51">
        <v>0</v>
      </c>
      <c r="U51">
        <v>128.47812564793699</v>
      </c>
      <c r="V51">
        <v>4.3734545454545453</v>
      </c>
      <c r="W51">
        <v>10.677178820375335</v>
      </c>
      <c r="X51">
        <v>45.262887507913675</v>
      </c>
      <c r="Y51">
        <v>0</v>
      </c>
      <c r="Z51">
        <v>0</v>
      </c>
      <c r="AA51">
        <v>0</v>
      </c>
      <c r="AB51">
        <v>4.0078511199999998</v>
      </c>
      <c r="AC51">
        <v>2.9691613119999998</v>
      </c>
      <c r="AD51">
        <v>0</v>
      </c>
      <c r="AE51">
        <v>8.659736800000001</v>
      </c>
      <c r="AF51">
        <v>2.7224999999999997</v>
      </c>
      <c r="AG51">
        <v>5.4391958399999991</v>
      </c>
      <c r="AH51">
        <v>0</v>
      </c>
      <c r="AI51">
        <v>0</v>
      </c>
      <c r="AJ51">
        <v>0</v>
      </c>
      <c r="AK51">
        <v>15.64986</v>
      </c>
      <c r="AL51">
        <v>0</v>
      </c>
      <c r="AM51">
        <v>0</v>
      </c>
      <c r="AN51">
        <v>0.66954999999999998</v>
      </c>
      <c r="AO51">
        <v>0</v>
      </c>
      <c r="AP51">
        <v>0.62881728000000003</v>
      </c>
      <c r="AQ51">
        <v>0</v>
      </c>
      <c r="AR51">
        <v>15.241823999999998</v>
      </c>
      <c r="AS51">
        <v>9.4922692800000004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34.429571465983024</v>
      </c>
      <c r="BB51">
        <f t="shared" si="0"/>
        <v>938.15716808140201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9.4131152578720823</v>
      </c>
      <c r="L52">
        <v>578.4881134313647</v>
      </c>
      <c r="M52">
        <v>28.230335812485912</v>
      </c>
      <c r="N52">
        <v>36.236888879136316</v>
      </c>
      <c r="O52">
        <v>0</v>
      </c>
      <c r="P52">
        <v>38.527462230661271</v>
      </c>
      <c r="Q52">
        <v>6.3129621785173988</v>
      </c>
      <c r="R52">
        <v>13.00695526182003</v>
      </c>
      <c r="S52">
        <v>8.0984943418467576</v>
      </c>
      <c r="T52">
        <v>0</v>
      </c>
      <c r="U52">
        <v>128.47812564793699</v>
      </c>
      <c r="V52">
        <v>4.3734545454545453</v>
      </c>
      <c r="W52">
        <v>10.677178820375335</v>
      </c>
      <c r="X52">
        <v>45.262887507913675</v>
      </c>
      <c r="Y52">
        <v>0</v>
      </c>
      <c r="Z52">
        <v>0</v>
      </c>
      <c r="AA52">
        <v>0</v>
      </c>
      <c r="AB52">
        <v>4.0078511199999998</v>
      </c>
      <c r="AC52">
        <v>2.9691613119999998</v>
      </c>
      <c r="AD52">
        <v>0</v>
      </c>
      <c r="AE52">
        <v>8.659736800000001</v>
      </c>
      <c r="AF52">
        <v>2.7224999999999997</v>
      </c>
      <c r="AG52">
        <v>5.4391958399999991</v>
      </c>
      <c r="AH52">
        <v>0</v>
      </c>
      <c r="AI52">
        <v>0</v>
      </c>
      <c r="AJ52">
        <v>0</v>
      </c>
      <c r="AK52">
        <v>15.64986</v>
      </c>
      <c r="AL52">
        <v>0</v>
      </c>
      <c r="AM52">
        <v>0</v>
      </c>
      <c r="AN52">
        <v>0.66954999999999998</v>
      </c>
      <c r="AO52">
        <v>0</v>
      </c>
      <c r="AP52">
        <v>0.62881728000000003</v>
      </c>
      <c r="AQ52">
        <v>0</v>
      </c>
      <c r="AR52">
        <v>15.241823999999998</v>
      </c>
      <c r="AS52">
        <v>9.4922692800000004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34.429571465983024</v>
      </c>
      <c r="BB52">
        <f t="shared" si="0"/>
        <v>938.15716808140201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9.413199116397724</v>
      </c>
      <c r="L53">
        <v>578.4881134313647</v>
      </c>
      <c r="M53">
        <v>28.230335812485912</v>
      </c>
      <c r="N53">
        <v>36.236888879136316</v>
      </c>
      <c r="O53">
        <v>0</v>
      </c>
      <c r="P53">
        <v>38.527462230661271</v>
      </c>
      <c r="Q53">
        <v>6.3129621785173988</v>
      </c>
      <c r="R53">
        <v>13.007231173594134</v>
      </c>
      <c r="S53">
        <v>8.0984943418467576</v>
      </c>
      <c r="T53">
        <v>0</v>
      </c>
      <c r="U53">
        <v>128.47812564793699</v>
      </c>
      <c r="V53">
        <v>4.3734545454545453</v>
      </c>
      <c r="W53">
        <v>10.677178820375335</v>
      </c>
      <c r="X53">
        <v>45.262887507913675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8.659736800000001</v>
      </c>
      <c r="AF53">
        <v>2.7224999999999997</v>
      </c>
      <c r="AG53">
        <v>5.4391958399999991</v>
      </c>
      <c r="AH53">
        <v>0</v>
      </c>
      <c r="AI53">
        <v>0</v>
      </c>
      <c r="AJ53">
        <v>0</v>
      </c>
      <c r="AK53">
        <v>15.64986</v>
      </c>
      <c r="AL53">
        <v>0</v>
      </c>
      <c r="AM53">
        <v>0</v>
      </c>
      <c r="AN53">
        <v>0.66954999999999998</v>
      </c>
      <c r="AO53">
        <v>0</v>
      </c>
      <c r="AP53">
        <v>0.62881728000000003</v>
      </c>
      <c r="AQ53">
        <v>0</v>
      </c>
      <c r="AR53">
        <v>15.241823999999998</v>
      </c>
      <c r="AS53">
        <v>9.4922692800000004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34.182598069574844</v>
      </c>
      <c r="BB53">
        <f t="shared" si="0"/>
        <v>931.42748881610999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9.413199116397724</v>
      </c>
      <c r="L54">
        <v>578.4881134313647</v>
      </c>
      <c r="M54">
        <v>28.230335812485912</v>
      </c>
      <c r="N54">
        <v>36.236888879136316</v>
      </c>
      <c r="O54">
        <v>0</v>
      </c>
      <c r="P54">
        <v>38.527462230661271</v>
      </c>
      <c r="Q54">
        <v>6.3129621785173988</v>
      </c>
      <c r="R54">
        <v>13.007231173594134</v>
      </c>
      <c r="S54">
        <v>8.0984943418467576</v>
      </c>
      <c r="T54">
        <v>0</v>
      </c>
      <c r="U54">
        <v>128.47812564793699</v>
      </c>
      <c r="V54">
        <v>4.3734545454545453</v>
      </c>
      <c r="W54">
        <v>10.677178820375335</v>
      </c>
      <c r="X54">
        <v>45.262887507913675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8.659736800000001</v>
      </c>
      <c r="AF54">
        <v>2.7224999999999997</v>
      </c>
      <c r="AG54">
        <v>5.4391958399999991</v>
      </c>
      <c r="AH54">
        <v>0</v>
      </c>
      <c r="AI54">
        <v>0</v>
      </c>
      <c r="AJ54">
        <v>0</v>
      </c>
      <c r="AK54">
        <v>15.64986</v>
      </c>
      <c r="AL54">
        <v>0</v>
      </c>
      <c r="AM54">
        <v>0</v>
      </c>
      <c r="AN54">
        <v>0.66954999999999998</v>
      </c>
      <c r="AO54">
        <v>0</v>
      </c>
      <c r="AP54">
        <v>0.62881728000000003</v>
      </c>
      <c r="AQ54">
        <v>0</v>
      </c>
      <c r="AR54">
        <v>15.241823999999998</v>
      </c>
      <c r="AS54">
        <v>9.4922692800000004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34.182598069574844</v>
      </c>
      <c r="BB54">
        <f t="shared" si="0"/>
        <v>931.42748881610999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9.413199116397724</v>
      </c>
      <c r="L55">
        <v>496.65435599267903</v>
      </c>
      <c r="M55">
        <v>28.230335812485912</v>
      </c>
      <c r="N55">
        <v>36.236888879136316</v>
      </c>
      <c r="O55">
        <v>0</v>
      </c>
      <c r="P55">
        <v>38.527462230661271</v>
      </c>
      <c r="Q55">
        <v>6.3129621785173988</v>
      </c>
      <c r="R55">
        <v>13.007231173594134</v>
      </c>
      <c r="S55">
        <v>8.0984943418467576</v>
      </c>
      <c r="T55">
        <v>0</v>
      </c>
      <c r="U55">
        <v>128.47812564793699</v>
      </c>
      <c r="V55">
        <v>4.3734545454545453</v>
      </c>
      <c r="W55">
        <v>10.677178820375335</v>
      </c>
      <c r="X55">
        <v>45.262887507913675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8.659736800000001</v>
      </c>
      <c r="AF55">
        <v>2.7224999999999997</v>
      </c>
      <c r="AG55">
        <v>5.4391958399999991</v>
      </c>
      <c r="AH55">
        <v>6.9729504000000002</v>
      </c>
      <c r="AI55">
        <v>0</v>
      </c>
      <c r="AJ55">
        <v>0</v>
      </c>
      <c r="AK55">
        <v>15.64986</v>
      </c>
      <c r="AL55">
        <v>0</v>
      </c>
      <c r="AM55">
        <v>0</v>
      </c>
      <c r="AN55">
        <v>0.66954999999999998</v>
      </c>
      <c r="AO55">
        <v>0</v>
      </c>
      <c r="AP55">
        <v>0.62881728000000003</v>
      </c>
      <c r="AQ55">
        <v>0</v>
      </c>
      <c r="AR55">
        <v>15.241823999999998</v>
      </c>
      <c r="AS55">
        <v>9.4922692800000004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31.532524747811252</v>
      </c>
      <c r="BB55">
        <f t="shared" si="0"/>
        <v>859.21675509918771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9.413199116397724</v>
      </c>
      <c r="L56">
        <v>496.65435599267903</v>
      </c>
      <c r="M56">
        <v>28.230335812485912</v>
      </c>
      <c r="N56">
        <v>36.236888879136316</v>
      </c>
      <c r="O56">
        <v>0</v>
      </c>
      <c r="P56">
        <v>38.527462230661271</v>
      </c>
      <c r="Q56">
        <v>6.3129621785173988</v>
      </c>
      <c r="R56">
        <v>13.007231173594134</v>
      </c>
      <c r="S56">
        <v>8.0984943418467576</v>
      </c>
      <c r="T56">
        <v>0</v>
      </c>
      <c r="U56">
        <v>128.47812564793699</v>
      </c>
      <c r="V56">
        <v>4.3734545454545453</v>
      </c>
      <c r="W56">
        <v>10.677178820375335</v>
      </c>
      <c r="X56">
        <v>45.262887507913675</v>
      </c>
      <c r="Y56">
        <v>0</v>
      </c>
      <c r="Z56">
        <v>2.01070584</v>
      </c>
      <c r="AA56">
        <v>0</v>
      </c>
      <c r="AB56">
        <v>0</v>
      </c>
      <c r="AC56">
        <v>0</v>
      </c>
      <c r="AD56">
        <v>0</v>
      </c>
      <c r="AE56">
        <v>8.659736800000001</v>
      </c>
      <c r="AF56">
        <v>2.7224999999999997</v>
      </c>
      <c r="AG56">
        <v>5.4391958399999991</v>
      </c>
      <c r="AH56">
        <v>14.352656240000002</v>
      </c>
      <c r="AI56">
        <v>0</v>
      </c>
      <c r="AJ56">
        <v>0</v>
      </c>
      <c r="AK56">
        <v>15.64986</v>
      </c>
      <c r="AL56">
        <v>0</v>
      </c>
      <c r="AM56">
        <v>0</v>
      </c>
      <c r="AN56">
        <v>0.66954999999999998</v>
      </c>
      <c r="AO56">
        <v>0</v>
      </c>
      <c r="AP56">
        <v>0.62881728000000003</v>
      </c>
      <c r="AQ56">
        <v>0</v>
      </c>
      <c r="AR56">
        <v>15.241823999999998</v>
      </c>
      <c r="AS56">
        <v>9.4922692800000004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31.864945615811251</v>
      </c>
      <c r="BB56">
        <f t="shared" si="0"/>
        <v>868.27474591118778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9.413199116397724</v>
      </c>
      <c r="L57">
        <v>496.65435599267903</v>
      </c>
      <c r="M57">
        <v>28.230335812485912</v>
      </c>
      <c r="N57">
        <v>36.236888879136316</v>
      </c>
      <c r="O57">
        <v>0</v>
      </c>
      <c r="P57">
        <v>38.527462230661271</v>
      </c>
      <c r="Q57">
        <v>6.3129621785173988</v>
      </c>
      <c r="R57">
        <v>13.007231173594134</v>
      </c>
      <c r="S57">
        <v>8.0984943418467576</v>
      </c>
      <c r="T57">
        <v>0</v>
      </c>
      <c r="U57">
        <v>128.47812564793699</v>
      </c>
      <c r="V57">
        <v>4.3734545454545453</v>
      </c>
      <c r="W57">
        <v>10.677178820375335</v>
      </c>
      <c r="X57">
        <v>45.262887507913675</v>
      </c>
      <c r="Y57">
        <v>0</v>
      </c>
      <c r="Z57">
        <v>2.01070584</v>
      </c>
      <c r="AA57">
        <v>0</v>
      </c>
      <c r="AB57">
        <v>0</v>
      </c>
      <c r="AC57">
        <v>0</v>
      </c>
      <c r="AD57">
        <v>0</v>
      </c>
      <c r="AE57">
        <v>8.659736800000001</v>
      </c>
      <c r="AF57">
        <v>2.7224999999999997</v>
      </c>
      <c r="AG57">
        <v>5.4391958399999991</v>
      </c>
      <c r="AH57">
        <v>14.352656240000002</v>
      </c>
      <c r="AI57">
        <v>0</v>
      </c>
      <c r="AJ57">
        <v>0</v>
      </c>
      <c r="AK57">
        <v>15.64986</v>
      </c>
      <c r="AL57">
        <v>0</v>
      </c>
      <c r="AM57">
        <v>0</v>
      </c>
      <c r="AN57">
        <v>0.66954999999999998</v>
      </c>
      <c r="AO57">
        <v>0</v>
      </c>
      <c r="AP57">
        <v>0.62881728000000003</v>
      </c>
      <c r="AQ57">
        <v>0</v>
      </c>
      <c r="AR57">
        <v>15.241823999999998</v>
      </c>
      <c r="AS57">
        <v>9.4922692800000004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31.864945615811251</v>
      </c>
      <c r="BB57">
        <f t="shared" si="0"/>
        <v>868.27474591118778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9.413199116397724</v>
      </c>
      <c r="L58">
        <v>496.65435599267903</v>
      </c>
      <c r="M58">
        <v>28.230335812485912</v>
      </c>
      <c r="N58">
        <v>36.236888879136316</v>
      </c>
      <c r="O58">
        <v>0</v>
      </c>
      <c r="P58">
        <v>38.527462230661271</v>
      </c>
      <c r="Q58">
        <v>6.3129621785173988</v>
      </c>
      <c r="R58">
        <v>13.007231173594134</v>
      </c>
      <c r="S58">
        <v>8.0984943418467576</v>
      </c>
      <c r="T58">
        <v>0</v>
      </c>
      <c r="U58">
        <v>128.47812564793699</v>
      </c>
      <c r="V58">
        <v>4.3734545454545453</v>
      </c>
      <c r="W58">
        <v>10.677178820375335</v>
      </c>
      <c r="X58">
        <v>45.262887507913675</v>
      </c>
      <c r="Y58">
        <v>0</v>
      </c>
      <c r="Z58">
        <v>2.01070584</v>
      </c>
      <c r="AA58">
        <v>0</v>
      </c>
      <c r="AB58">
        <v>0</v>
      </c>
      <c r="AC58">
        <v>0</v>
      </c>
      <c r="AD58">
        <v>0</v>
      </c>
      <c r="AE58">
        <v>8.659736800000001</v>
      </c>
      <c r="AF58">
        <v>2.7224999999999997</v>
      </c>
      <c r="AG58">
        <v>5.4391958399999991</v>
      </c>
      <c r="AH58">
        <v>14.352656240000002</v>
      </c>
      <c r="AI58">
        <v>0</v>
      </c>
      <c r="AJ58">
        <v>0</v>
      </c>
      <c r="AK58">
        <v>15.64986</v>
      </c>
      <c r="AL58">
        <v>0</v>
      </c>
      <c r="AM58">
        <v>1.6196330857142853</v>
      </c>
      <c r="AN58">
        <v>0.66954999999999998</v>
      </c>
      <c r="AO58">
        <v>0</v>
      </c>
      <c r="AP58">
        <v>0.62881728000000003</v>
      </c>
      <c r="AQ58">
        <v>2.9961500000000001</v>
      </c>
      <c r="AR58">
        <v>15.241823999999998</v>
      </c>
      <c r="AS58">
        <v>9.4922692800000004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32.028344253589033</v>
      </c>
      <c r="BB58">
        <f t="shared" si="0"/>
        <v>872.72713035912432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9.413199116397724</v>
      </c>
      <c r="L59">
        <v>496.65435599267903</v>
      </c>
      <c r="M59">
        <v>28.230335812485912</v>
      </c>
      <c r="N59">
        <v>36.236888879136316</v>
      </c>
      <c r="O59">
        <v>0</v>
      </c>
      <c r="P59">
        <v>38.527462230661271</v>
      </c>
      <c r="Q59">
        <v>6.3129621785173988</v>
      </c>
      <c r="R59">
        <v>13.007231173594134</v>
      </c>
      <c r="S59">
        <v>8.0984943418467576</v>
      </c>
      <c r="T59">
        <v>0</v>
      </c>
      <c r="U59">
        <v>128.47812564793699</v>
      </c>
      <c r="V59">
        <v>4.3734545454545453</v>
      </c>
      <c r="W59">
        <v>10.677178820375335</v>
      </c>
      <c r="X59">
        <v>45.262887507913675</v>
      </c>
      <c r="Y59">
        <v>0</v>
      </c>
      <c r="Z59">
        <v>2.01070584</v>
      </c>
      <c r="AA59">
        <v>4.3103436480000008</v>
      </c>
      <c r="AB59">
        <v>0</v>
      </c>
      <c r="AC59">
        <v>0</v>
      </c>
      <c r="AD59">
        <v>0</v>
      </c>
      <c r="AE59">
        <v>8.659736800000001</v>
      </c>
      <c r="AF59">
        <v>2.7224999999999997</v>
      </c>
      <c r="AG59">
        <v>5.4391958399999991</v>
      </c>
      <c r="AH59">
        <v>14.352656240000002</v>
      </c>
      <c r="AI59">
        <v>0</v>
      </c>
      <c r="AJ59">
        <v>0</v>
      </c>
      <c r="AK59">
        <v>15.64986</v>
      </c>
      <c r="AL59">
        <v>0</v>
      </c>
      <c r="AM59">
        <v>1.6196330857142853</v>
      </c>
      <c r="AN59">
        <v>0.66954999999999998</v>
      </c>
      <c r="AO59">
        <v>0</v>
      </c>
      <c r="AP59">
        <v>0.62881728000000003</v>
      </c>
      <c r="AQ59">
        <v>3.2281099999999991</v>
      </c>
      <c r="AR59">
        <v>15.241823999999998</v>
      </c>
      <c r="AS59">
        <v>9.6986229600000016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32.196446482458875</v>
      </c>
      <c r="BB59">
        <f t="shared" si="0"/>
        <v>877.30768545825447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9.413199116397724</v>
      </c>
      <c r="L60">
        <v>496.65435599267903</v>
      </c>
      <c r="M60">
        <v>28.230335812485912</v>
      </c>
      <c r="N60">
        <v>36.236888879136316</v>
      </c>
      <c r="O60">
        <v>0</v>
      </c>
      <c r="P60">
        <v>38.527462230661271</v>
      </c>
      <c r="Q60">
        <v>6.3129621785173988</v>
      </c>
      <c r="R60">
        <v>13.007231173594134</v>
      </c>
      <c r="S60">
        <v>8.0984943418467576</v>
      </c>
      <c r="T60">
        <v>0</v>
      </c>
      <c r="U60">
        <v>128.47812564793699</v>
      </c>
      <c r="V60">
        <v>4.3734545454545453</v>
      </c>
      <c r="W60">
        <v>10.677178820375335</v>
      </c>
      <c r="X60">
        <v>45.262887507913675</v>
      </c>
      <c r="Y60">
        <v>0</v>
      </c>
      <c r="Z60">
        <v>4.0214116799999999</v>
      </c>
      <c r="AA60">
        <v>8.6042059999999996</v>
      </c>
      <c r="AB60">
        <v>0</v>
      </c>
      <c r="AC60">
        <v>2.9691613119999998</v>
      </c>
      <c r="AD60">
        <v>0</v>
      </c>
      <c r="AE60">
        <v>8.659736800000001</v>
      </c>
      <c r="AF60">
        <v>2.7224999999999997</v>
      </c>
      <c r="AG60">
        <v>5.4391958399999991</v>
      </c>
      <c r="AH60">
        <v>20.337772000000005</v>
      </c>
      <c r="AI60">
        <v>0</v>
      </c>
      <c r="AJ60">
        <v>0</v>
      </c>
      <c r="AK60">
        <v>15.64986</v>
      </c>
      <c r="AL60">
        <v>0</v>
      </c>
      <c r="AM60">
        <v>1.6196330857142853</v>
      </c>
      <c r="AN60">
        <v>0.66954999999999998</v>
      </c>
      <c r="AO60">
        <v>0</v>
      </c>
      <c r="AP60">
        <v>0.62881728000000003</v>
      </c>
      <c r="AQ60">
        <v>6.4562199999999983</v>
      </c>
      <c r="AR60">
        <v>15.241823999999998</v>
      </c>
      <c r="AS60">
        <v>9.6986229600000016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32.850884885354112</v>
      </c>
      <c r="BB60">
        <f t="shared" si="0"/>
        <v>895.14020231935922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9.413199116397724</v>
      </c>
      <c r="L61">
        <v>496.65435599267903</v>
      </c>
      <c r="M61">
        <v>28.230335812485912</v>
      </c>
      <c r="N61">
        <v>36.236888879136316</v>
      </c>
      <c r="O61">
        <v>0</v>
      </c>
      <c r="P61">
        <v>38.527462230661271</v>
      </c>
      <c r="Q61">
        <v>6.3129621785173988</v>
      </c>
      <c r="R61">
        <v>13.007231173594134</v>
      </c>
      <c r="S61">
        <v>8.0984943418467576</v>
      </c>
      <c r="T61">
        <v>0</v>
      </c>
      <c r="U61">
        <v>128.47812564793699</v>
      </c>
      <c r="V61">
        <v>4.3734545454545453</v>
      </c>
      <c r="W61">
        <v>10.677178820375335</v>
      </c>
      <c r="X61">
        <v>45.262887507913675</v>
      </c>
      <c r="Y61">
        <v>0</v>
      </c>
      <c r="Z61">
        <v>4.0214116799999999</v>
      </c>
      <c r="AA61">
        <v>8.6042059999999996</v>
      </c>
      <c r="AB61">
        <v>4.0078511199999998</v>
      </c>
      <c r="AC61">
        <v>5.9383226239999995</v>
      </c>
      <c r="AD61">
        <v>0</v>
      </c>
      <c r="AE61">
        <v>8.659736800000001</v>
      </c>
      <c r="AF61">
        <v>2.7224999999999997</v>
      </c>
      <c r="AG61">
        <v>5.4391958399999991</v>
      </c>
      <c r="AH61">
        <v>21.528984360000003</v>
      </c>
      <c r="AI61">
        <v>0</v>
      </c>
      <c r="AJ61">
        <v>0</v>
      </c>
      <c r="AK61">
        <v>15.64986</v>
      </c>
      <c r="AL61">
        <v>0</v>
      </c>
      <c r="AM61">
        <v>1.6196330857142853</v>
      </c>
      <c r="AN61">
        <v>0.66954999999999998</v>
      </c>
      <c r="AO61">
        <v>0</v>
      </c>
      <c r="AP61">
        <v>0.70741944000000001</v>
      </c>
      <c r="AQ61">
        <v>9.6843299999999992</v>
      </c>
      <c r="AR61">
        <v>15.241823999999998</v>
      </c>
      <c r="AS61">
        <v>9.6986229600000016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33.257097237423956</v>
      </c>
      <c r="BB61">
        <f t="shared" si="0"/>
        <v>906.20892691928941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9.413199116397724</v>
      </c>
      <c r="L62">
        <v>496.65435599267903</v>
      </c>
      <c r="M62">
        <v>28.230335812485912</v>
      </c>
      <c r="N62">
        <v>36.236888879136316</v>
      </c>
      <c r="O62">
        <v>0</v>
      </c>
      <c r="P62">
        <v>38.527462230661271</v>
      </c>
      <c r="Q62">
        <v>6.3129621785173988</v>
      </c>
      <c r="R62">
        <v>13.007231173594134</v>
      </c>
      <c r="S62">
        <v>8.0984943418467576</v>
      </c>
      <c r="T62">
        <v>0</v>
      </c>
      <c r="U62">
        <v>128.47812564793699</v>
      </c>
      <c r="V62">
        <v>4.3734545454545453</v>
      </c>
      <c r="W62">
        <v>10.677178820375335</v>
      </c>
      <c r="X62">
        <v>45.262887507913675</v>
      </c>
      <c r="Y62">
        <v>0</v>
      </c>
      <c r="Z62">
        <v>4.0214116799999999</v>
      </c>
      <c r="AA62">
        <v>8.6042059999999996</v>
      </c>
      <c r="AB62">
        <v>4.0078511199999998</v>
      </c>
      <c r="AC62">
        <v>5.9383226239999995</v>
      </c>
      <c r="AD62">
        <v>0</v>
      </c>
      <c r="AE62">
        <v>8.659736800000001</v>
      </c>
      <c r="AF62">
        <v>2.7224999999999997</v>
      </c>
      <c r="AG62">
        <v>5.4391958399999991</v>
      </c>
      <c r="AH62">
        <v>21.528984360000003</v>
      </c>
      <c r="AI62">
        <v>0</v>
      </c>
      <c r="AJ62">
        <v>0</v>
      </c>
      <c r="AK62">
        <v>15.64986</v>
      </c>
      <c r="AL62">
        <v>0</v>
      </c>
      <c r="AM62">
        <v>1.6196330857142853</v>
      </c>
      <c r="AN62">
        <v>0.66954999999999998</v>
      </c>
      <c r="AO62">
        <v>0</v>
      </c>
      <c r="AP62">
        <v>0.70741944000000001</v>
      </c>
      <c r="AQ62">
        <v>9.6843299999999992</v>
      </c>
      <c r="AR62">
        <v>15.241823999999998</v>
      </c>
      <c r="AS62">
        <v>9.6986229600000016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33.257097237423956</v>
      </c>
      <c r="BB62">
        <f t="shared" si="0"/>
        <v>906.20892691928941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9.413199116397724</v>
      </c>
      <c r="L63">
        <v>496.65435599267903</v>
      </c>
      <c r="M63">
        <v>28.230335812485912</v>
      </c>
      <c r="N63">
        <v>36.236888879136316</v>
      </c>
      <c r="O63">
        <v>0</v>
      </c>
      <c r="P63">
        <v>38.527462230661271</v>
      </c>
      <c r="Q63">
        <v>6.3129621785173988</v>
      </c>
      <c r="R63">
        <v>13.007231173594134</v>
      </c>
      <c r="S63">
        <v>8.0984943418467576</v>
      </c>
      <c r="T63">
        <v>0</v>
      </c>
      <c r="U63">
        <v>128.47812564793699</v>
      </c>
      <c r="V63">
        <v>4.3734545454545453</v>
      </c>
      <c r="W63">
        <v>10.677178820375335</v>
      </c>
      <c r="X63">
        <v>45.262887507913675</v>
      </c>
      <c r="Y63">
        <v>0</v>
      </c>
      <c r="Z63">
        <v>4.0214116799999999</v>
      </c>
      <c r="AA63">
        <v>8.6042059999999996</v>
      </c>
      <c r="AB63">
        <v>4.0078511199999998</v>
      </c>
      <c r="AC63">
        <v>5.9383226239999995</v>
      </c>
      <c r="AD63">
        <v>0</v>
      </c>
      <c r="AE63">
        <v>8.659736800000001</v>
      </c>
      <c r="AF63">
        <v>2.7224999999999997</v>
      </c>
      <c r="AG63">
        <v>5.4391958399999991</v>
      </c>
      <c r="AH63">
        <v>21.528984360000003</v>
      </c>
      <c r="AI63">
        <v>0</v>
      </c>
      <c r="AJ63">
        <v>0</v>
      </c>
      <c r="AK63">
        <v>15.64986</v>
      </c>
      <c r="AL63">
        <v>0</v>
      </c>
      <c r="AM63">
        <v>1.6196330857142853</v>
      </c>
      <c r="AN63">
        <v>0.66954999999999998</v>
      </c>
      <c r="AO63">
        <v>0</v>
      </c>
      <c r="AP63">
        <v>0.70741944000000001</v>
      </c>
      <c r="AQ63">
        <v>9.6843299999999992</v>
      </c>
      <c r="AR63">
        <v>15.241823999999998</v>
      </c>
      <c r="AS63">
        <v>9.6986229600000016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33.257097237423956</v>
      </c>
      <c r="BB63">
        <f t="shared" si="0"/>
        <v>906.20892691928941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9.413199116397724</v>
      </c>
      <c r="L64">
        <v>496.65435599267903</v>
      </c>
      <c r="M64">
        <v>28.230335812485912</v>
      </c>
      <c r="N64">
        <v>36.236888879136316</v>
      </c>
      <c r="O64">
        <v>0</v>
      </c>
      <c r="P64">
        <v>38.527462230661271</v>
      </c>
      <c r="Q64">
        <v>6.3129621785173988</v>
      </c>
      <c r="R64">
        <v>13.007231173594134</v>
      </c>
      <c r="S64">
        <v>8.0984943418467576</v>
      </c>
      <c r="T64">
        <v>0</v>
      </c>
      <c r="U64">
        <v>128.47812564793699</v>
      </c>
      <c r="V64">
        <v>4.3734545454545453</v>
      </c>
      <c r="W64">
        <v>10.677178820375335</v>
      </c>
      <c r="X64">
        <v>45.262887507913675</v>
      </c>
      <c r="Y64">
        <v>0</v>
      </c>
      <c r="Z64">
        <v>2.01070584</v>
      </c>
      <c r="AA64">
        <v>8.6042059999999996</v>
      </c>
      <c r="AB64">
        <v>8.0565986800000005</v>
      </c>
      <c r="AC64">
        <v>5.9383226239999995</v>
      </c>
      <c r="AD64">
        <v>0</v>
      </c>
      <c r="AE64">
        <v>8.659736800000001</v>
      </c>
      <c r="AF64">
        <v>2.7224999999999997</v>
      </c>
      <c r="AG64">
        <v>5.4391958399999991</v>
      </c>
      <c r="AH64">
        <v>21.528984360000003</v>
      </c>
      <c r="AI64">
        <v>0</v>
      </c>
      <c r="AJ64">
        <v>0</v>
      </c>
      <c r="AK64">
        <v>15.64986</v>
      </c>
      <c r="AL64">
        <v>0</v>
      </c>
      <c r="AM64">
        <v>1.6196330857142853</v>
      </c>
      <c r="AN64">
        <v>0.66954999999999998</v>
      </c>
      <c r="AO64">
        <v>0</v>
      </c>
      <c r="AP64">
        <v>0.70741944000000001</v>
      </c>
      <c r="AQ64">
        <v>9.6843299999999992</v>
      </c>
      <c r="AR64">
        <v>15.241823999999998</v>
      </c>
      <c r="AS64">
        <v>9.6986229600000016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33.329244325423964</v>
      </c>
      <c r="BB64">
        <f t="shared" si="0"/>
        <v>908.17482155128937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9.413199116397724</v>
      </c>
      <c r="L65">
        <v>496.65435599267903</v>
      </c>
      <c r="M65">
        <v>28.230335812485912</v>
      </c>
      <c r="N65">
        <v>36.236888879136316</v>
      </c>
      <c r="O65">
        <v>0</v>
      </c>
      <c r="P65">
        <v>38.527462230661271</v>
      </c>
      <c r="Q65">
        <v>6.3129621785173988</v>
      </c>
      <c r="R65">
        <v>13.007231173594134</v>
      </c>
      <c r="S65">
        <v>8.0984943418467576</v>
      </c>
      <c r="T65">
        <v>0</v>
      </c>
      <c r="U65">
        <v>128.47812564793699</v>
      </c>
      <c r="V65">
        <v>4.3734545454545453</v>
      </c>
      <c r="W65">
        <v>10.677178820375335</v>
      </c>
      <c r="X65">
        <v>45.262887507913675</v>
      </c>
      <c r="Y65">
        <v>0</v>
      </c>
      <c r="Z65">
        <v>2.01070584</v>
      </c>
      <c r="AA65">
        <v>8.6042059999999996</v>
      </c>
      <c r="AB65">
        <v>8.0565986800000005</v>
      </c>
      <c r="AC65">
        <v>5.9383226239999995</v>
      </c>
      <c r="AD65">
        <v>0</v>
      </c>
      <c r="AE65">
        <v>8.659736800000001</v>
      </c>
      <c r="AF65">
        <v>2.7224999999999997</v>
      </c>
      <c r="AG65">
        <v>5.4391958399999991</v>
      </c>
      <c r="AH65">
        <v>20.80263536</v>
      </c>
      <c r="AI65">
        <v>0</v>
      </c>
      <c r="AJ65">
        <v>0</v>
      </c>
      <c r="AK65">
        <v>15.64986</v>
      </c>
      <c r="AL65">
        <v>0</v>
      </c>
      <c r="AM65">
        <v>1.6196330857142853</v>
      </c>
      <c r="AN65">
        <v>0.66954999999999998</v>
      </c>
      <c r="AO65">
        <v>0</v>
      </c>
      <c r="AP65">
        <v>0.70741944000000001</v>
      </c>
      <c r="AQ65">
        <v>9.6843299999999992</v>
      </c>
      <c r="AR65">
        <v>15.241823999999998</v>
      </c>
      <c r="AS65">
        <v>9.4922692800000004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33.29622650942396</v>
      </c>
      <c r="BB65">
        <f t="shared" si="0"/>
        <v>907.27513668728932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9.413199116397724</v>
      </c>
      <c r="L66">
        <v>496.65435599267903</v>
      </c>
      <c r="M66">
        <v>28.230335812485912</v>
      </c>
      <c r="N66">
        <v>36.236888879136316</v>
      </c>
      <c r="O66">
        <v>0</v>
      </c>
      <c r="P66">
        <v>38.527462230661271</v>
      </c>
      <c r="Q66">
        <v>6.3129621785173988</v>
      </c>
      <c r="R66">
        <v>13.007231173594134</v>
      </c>
      <c r="S66">
        <v>8.0984943418467576</v>
      </c>
      <c r="T66">
        <v>0</v>
      </c>
      <c r="U66">
        <v>128.47812564793699</v>
      </c>
      <c r="V66">
        <v>4.3734545454545453</v>
      </c>
      <c r="W66">
        <v>10.677178820375335</v>
      </c>
      <c r="X66">
        <v>45.262887507913675</v>
      </c>
      <c r="Y66">
        <v>0</v>
      </c>
      <c r="Z66">
        <v>2.01070584</v>
      </c>
      <c r="AA66">
        <v>8.6042059999999996</v>
      </c>
      <c r="AB66">
        <v>8.0565986800000005</v>
      </c>
      <c r="AC66">
        <v>5.9383226239999995</v>
      </c>
      <c r="AD66">
        <v>0</v>
      </c>
      <c r="AE66">
        <v>8.659736800000001</v>
      </c>
      <c r="AF66">
        <v>2.7224999999999997</v>
      </c>
      <c r="AG66">
        <v>5.4391958399999991</v>
      </c>
      <c r="AH66">
        <v>14.265494360000002</v>
      </c>
      <c r="AI66">
        <v>0</v>
      </c>
      <c r="AJ66">
        <v>0</v>
      </c>
      <c r="AK66">
        <v>15.64986</v>
      </c>
      <c r="AL66">
        <v>0</v>
      </c>
      <c r="AM66">
        <v>1.6196330857142853</v>
      </c>
      <c r="AN66">
        <v>0.66954999999999998</v>
      </c>
      <c r="AO66">
        <v>0</v>
      </c>
      <c r="AP66">
        <v>0.70741944000000001</v>
      </c>
      <c r="AQ66">
        <v>9.6843299999999992</v>
      </c>
      <c r="AR66">
        <v>15.241823999999998</v>
      </c>
      <c r="AS66">
        <v>9.4922692800000004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33.064811871423956</v>
      </c>
      <c r="BB66">
        <f t="shared" si="0"/>
        <v>900.96941032528935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9.413199116397724</v>
      </c>
      <c r="L67">
        <v>496.65435599267903</v>
      </c>
      <c r="M67">
        <v>28.230335812485912</v>
      </c>
      <c r="N67">
        <v>36.236888879136316</v>
      </c>
      <c r="O67">
        <v>0</v>
      </c>
      <c r="P67">
        <v>38.527462230661271</v>
      </c>
      <c r="Q67">
        <v>6.3129621785173988</v>
      </c>
      <c r="R67">
        <v>13.007231173594134</v>
      </c>
      <c r="S67">
        <v>8.0984943418467576</v>
      </c>
      <c r="T67">
        <v>0</v>
      </c>
      <c r="U67">
        <v>128.47812564793699</v>
      </c>
      <c r="V67">
        <v>4.3734545454545453</v>
      </c>
      <c r="W67">
        <v>10.677178820375335</v>
      </c>
      <c r="X67">
        <v>45.262887507913675</v>
      </c>
      <c r="Y67">
        <v>0</v>
      </c>
      <c r="Z67">
        <v>2.01070584</v>
      </c>
      <c r="AA67">
        <v>7.7559040000000001</v>
      </c>
      <c r="AB67">
        <v>4.0078511199999998</v>
      </c>
      <c r="AC67">
        <v>5.9383226239999995</v>
      </c>
      <c r="AD67">
        <v>0</v>
      </c>
      <c r="AE67">
        <v>12.9896052</v>
      </c>
      <c r="AF67">
        <v>2.7224999999999997</v>
      </c>
      <c r="AG67">
        <v>5.4391958399999991</v>
      </c>
      <c r="AH67">
        <v>13.9459008</v>
      </c>
      <c r="AI67">
        <v>0</v>
      </c>
      <c r="AJ67">
        <v>0</v>
      </c>
      <c r="AK67">
        <v>15.64986</v>
      </c>
      <c r="AL67">
        <v>0</v>
      </c>
      <c r="AM67">
        <v>1.6196330857142853</v>
      </c>
      <c r="AN67">
        <v>0.66954999999999998</v>
      </c>
      <c r="AO67">
        <v>0</v>
      </c>
      <c r="AP67">
        <v>0.70741944000000001</v>
      </c>
      <c r="AQ67">
        <v>9.6843299999999992</v>
      </c>
      <c r="AR67">
        <v>15.241823999999998</v>
      </c>
      <c r="AS67">
        <v>9.6986229600000016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33.040724696623954</v>
      </c>
      <c r="BB67">
        <f t="shared" si="0"/>
        <v>900.31307646008941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9.413199116397724</v>
      </c>
      <c r="L68">
        <v>496.65435599267903</v>
      </c>
      <c r="M68">
        <v>28.230335812485912</v>
      </c>
      <c r="N68">
        <v>36.236888879136316</v>
      </c>
      <c r="O68">
        <v>0</v>
      </c>
      <c r="P68">
        <v>38.527462230661271</v>
      </c>
      <c r="Q68">
        <v>6.3129621785173988</v>
      </c>
      <c r="R68">
        <v>13.007231173594134</v>
      </c>
      <c r="S68">
        <v>8.0984943418467576</v>
      </c>
      <c r="T68">
        <v>0</v>
      </c>
      <c r="U68">
        <v>128.47812564793699</v>
      </c>
      <c r="V68">
        <v>4.3734545454545453</v>
      </c>
      <c r="W68">
        <v>10.677178820375335</v>
      </c>
      <c r="X68">
        <v>45.262887507913675</v>
      </c>
      <c r="Y68">
        <v>0</v>
      </c>
      <c r="Z68">
        <v>2.01070584</v>
      </c>
      <c r="AA68">
        <v>7.7559040000000001</v>
      </c>
      <c r="AB68">
        <v>4.0078511199999998</v>
      </c>
      <c r="AC68">
        <v>2.9691613119999998</v>
      </c>
      <c r="AD68">
        <v>0</v>
      </c>
      <c r="AE68">
        <v>12.9896052</v>
      </c>
      <c r="AF68">
        <v>2.7224999999999997</v>
      </c>
      <c r="AG68">
        <v>5.4391958399999991</v>
      </c>
      <c r="AH68">
        <v>14.265494360000002</v>
      </c>
      <c r="AI68">
        <v>0</v>
      </c>
      <c r="AJ68">
        <v>0</v>
      </c>
      <c r="AK68">
        <v>15.64986</v>
      </c>
      <c r="AL68">
        <v>0</v>
      </c>
      <c r="AM68">
        <v>1.6196330857142853</v>
      </c>
      <c r="AN68">
        <v>0.66954999999999998</v>
      </c>
      <c r="AO68">
        <v>0</v>
      </c>
      <c r="AP68">
        <v>0.70741944000000001</v>
      </c>
      <c r="AQ68">
        <v>9.6843299999999992</v>
      </c>
      <c r="AR68">
        <v>15.241823999999998</v>
      </c>
      <c r="AS68">
        <v>9.6986229600000016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32.946930414223957</v>
      </c>
      <c r="BB68">
        <f t="shared" ref="BB68:BB99" si="1">SUM(B68:AZ68)-BA68</f>
        <v>897.75730299048951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9.413199116397724</v>
      </c>
      <c r="L69">
        <v>496.65435599267903</v>
      </c>
      <c r="M69">
        <v>28.230335812485912</v>
      </c>
      <c r="N69">
        <v>36.236888879136316</v>
      </c>
      <c r="O69">
        <v>0</v>
      </c>
      <c r="P69">
        <v>38.527462230661271</v>
      </c>
      <c r="Q69">
        <v>6.3129621785173988</v>
      </c>
      <c r="R69">
        <v>13.007231173594134</v>
      </c>
      <c r="S69">
        <v>8.0984943418467576</v>
      </c>
      <c r="T69">
        <v>0</v>
      </c>
      <c r="U69">
        <v>128.47812564793699</v>
      </c>
      <c r="V69">
        <v>4.3734545454545453</v>
      </c>
      <c r="W69">
        <v>10.677178820375335</v>
      </c>
      <c r="X69">
        <v>45.262887507913675</v>
      </c>
      <c r="Y69">
        <v>0</v>
      </c>
      <c r="Z69">
        <v>2.01070584</v>
      </c>
      <c r="AA69">
        <v>7.7559040000000001</v>
      </c>
      <c r="AB69">
        <v>4.0078511199999998</v>
      </c>
      <c r="AC69">
        <v>2.9691613119999998</v>
      </c>
      <c r="AD69">
        <v>0</v>
      </c>
      <c r="AE69">
        <v>12.9896052</v>
      </c>
      <c r="AF69">
        <v>2.7224999999999997</v>
      </c>
      <c r="AG69">
        <v>5.4391958399999991</v>
      </c>
      <c r="AH69">
        <v>14.265494360000002</v>
      </c>
      <c r="AI69">
        <v>0</v>
      </c>
      <c r="AJ69">
        <v>0</v>
      </c>
      <c r="AK69">
        <v>15.64986</v>
      </c>
      <c r="AL69">
        <v>0</v>
      </c>
      <c r="AM69">
        <v>1.6196330857142853</v>
      </c>
      <c r="AN69">
        <v>0.66954999999999998</v>
      </c>
      <c r="AO69">
        <v>0</v>
      </c>
      <c r="AP69">
        <v>2.3973658799999997</v>
      </c>
      <c r="AQ69">
        <v>9.6843299999999992</v>
      </c>
      <c r="AR69">
        <v>15.241823999999998</v>
      </c>
      <c r="AS69">
        <v>9.6986229600000016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33.006754573423962</v>
      </c>
      <c r="BB69">
        <f t="shared" si="1"/>
        <v>899.38742527128966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9.413199116397724</v>
      </c>
      <c r="L70">
        <v>496.65435599267903</v>
      </c>
      <c r="M70">
        <v>28.230335812485912</v>
      </c>
      <c r="N70">
        <v>36.236888879136316</v>
      </c>
      <c r="O70">
        <v>0</v>
      </c>
      <c r="P70">
        <v>38.527462230661271</v>
      </c>
      <c r="Q70">
        <v>6.3129621785173988</v>
      </c>
      <c r="R70">
        <v>13.007231173594134</v>
      </c>
      <c r="S70">
        <v>8.0984943418467576</v>
      </c>
      <c r="T70">
        <v>0</v>
      </c>
      <c r="U70">
        <v>128.47812564793699</v>
      </c>
      <c r="V70">
        <v>4.3734545454545453</v>
      </c>
      <c r="W70">
        <v>10.677178820375335</v>
      </c>
      <c r="X70">
        <v>45.262887507913675</v>
      </c>
      <c r="Y70">
        <v>0</v>
      </c>
      <c r="Z70">
        <v>2.01070584</v>
      </c>
      <c r="AA70">
        <v>3.8779520000000001</v>
      </c>
      <c r="AB70">
        <v>4.0078511199999998</v>
      </c>
      <c r="AC70">
        <v>2.9691613119999998</v>
      </c>
      <c r="AD70">
        <v>0</v>
      </c>
      <c r="AE70">
        <v>12.9896052</v>
      </c>
      <c r="AF70">
        <v>2.7224999999999997</v>
      </c>
      <c r="AG70">
        <v>5.4391958399999991</v>
      </c>
      <c r="AH70">
        <v>14.265494360000002</v>
      </c>
      <c r="AI70">
        <v>0</v>
      </c>
      <c r="AJ70">
        <v>0</v>
      </c>
      <c r="AK70">
        <v>15.64986</v>
      </c>
      <c r="AL70">
        <v>0</v>
      </c>
      <c r="AM70">
        <v>1.6196330857142853</v>
      </c>
      <c r="AN70">
        <v>0.66954999999999998</v>
      </c>
      <c r="AO70">
        <v>0</v>
      </c>
      <c r="AP70">
        <v>2.3973658799999997</v>
      </c>
      <c r="AQ70">
        <v>9.6843299999999992</v>
      </c>
      <c r="AR70">
        <v>15.241823999999998</v>
      </c>
      <c r="AS70">
        <v>9.6986229600000016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32.869475072623956</v>
      </c>
      <c r="BB70">
        <f t="shared" si="1"/>
        <v>895.64675277208971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9.413199116397724</v>
      </c>
      <c r="L71">
        <v>496.65435599267903</v>
      </c>
      <c r="M71">
        <v>27.306464764123472</v>
      </c>
      <c r="N71">
        <v>36.236888879136316</v>
      </c>
      <c r="O71">
        <v>0</v>
      </c>
      <c r="P71">
        <v>38.527462230661271</v>
      </c>
      <c r="Q71">
        <v>6.3129621785173988</v>
      </c>
      <c r="R71">
        <v>13.007231173594134</v>
      </c>
      <c r="S71">
        <v>8.0984943418467576</v>
      </c>
      <c r="T71">
        <v>0</v>
      </c>
      <c r="U71">
        <v>128.47812564793699</v>
      </c>
      <c r="V71">
        <v>4.3734545454545453</v>
      </c>
      <c r="W71">
        <v>10.677178820375335</v>
      </c>
      <c r="X71">
        <v>45.262887507913675</v>
      </c>
      <c r="Y71">
        <v>0</v>
      </c>
      <c r="Z71">
        <v>2.01070584</v>
      </c>
      <c r="AA71">
        <v>3.8779520000000001</v>
      </c>
      <c r="AB71">
        <v>4.0078511199999998</v>
      </c>
      <c r="AC71">
        <v>2.9691613119999998</v>
      </c>
      <c r="AD71">
        <v>0</v>
      </c>
      <c r="AE71">
        <v>12.9896052</v>
      </c>
      <c r="AF71">
        <v>2.7224999999999997</v>
      </c>
      <c r="AG71">
        <v>5.4391958399999991</v>
      </c>
      <c r="AH71">
        <v>14.265494360000002</v>
      </c>
      <c r="AI71">
        <v>0</v>
      </c>
      <c r="AJ71">
        <v>0</v>
      </c>
      <c r="AK71">
        <v>15.64986</v>
      </c>
      <c r="AL71">
        <v>0</v>
      </c>
      <c r="AM71">
        <v>2.2085905714285712</v>
      </c>
      <c r="AN71">
        <v>0.66954999999999998</v>
      </c>
      <c r="AO71">
        <v>0</v>
      </c>
      <c r="AP71">
        <v>2.3973658799999997</v>
      </c>
      <c r="AQ71">
        <v>9.6843299999999992</v>
      </c>
      <c r="AR71">
        <v>15.241823999999998</v>
      </c>
      <c r="AS71">
        <v>9.6986229600000016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32.85761913005161</v>
      </c>
      <c r="BB71">
        <f t="shared" si="1"/>
        <v>895.3236951520139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9.413199116397724</v>
      </c>
      <c r="L72">
        <v>496.65435599267903</v>
      </c>
      <c r="M72">
        <v>27.306464764123472</v>
      </c>
      <c r="N72">
        <v>36.236888879136316</v>
      </c>
      <c r="O72">
        <v>0</v>
      </c>
      <c r="P72">
        <v>38.527462230661271</v>
      </c>
      <c r="Q72">
        <v>6.3129621785173988</v>
      </c>
      <c r="R72">
        <v>13.007231173594134</v>
      </c>
      <c r="S72">
        <v>8.0984943418467576</v>
      </c>
      <c r="T72">
        <v>0</v>
      </c>
      <c r="U72">
        <v>128.47812564793699</v>
      </c>
      <c r="V72">
        <v>4.3734545454545453</v>
      </c>
      <c r="W72">
        <v>10.677178820375335</v>
      </c>
      <c r="X72">
        <v>45.262887507913675</v>
      </c>
      <c r="Y72">
        <v>0</v>
      </c>
      <c r="Z72">
        <v>2.01070584</v>
      </c>
      <c r="AA72">
        <v>3.8779520000000001</v>
      </c>
      <c r="AB72">
        <v>4.0078511199999998</v>
      </c>
      <c r="AC72">
        <v>2.9691613119999998</v>
      </c>
      <c r="AD72">
        <v>2.7964513200000001</v>
      </c>
      <c r="AE72">
        <v>12.9896052</v>
      </c>
      <c r="AF72">
        <v>2.7224999999999997</v>
      </c>
      <c r="AG72">
        <v>5.4391958399999991</v>
      </c>
      <c r="AH72">
        <v>14.265494360000002</v>
      </c>
      <c r="AI72">
        <v>0</v>
      </c>
      <c r="AJ72">
        <v>0</v>
      </c>
      <c r="AK72">
        <v>15.64986</v>
      </c>
      <c r="AL72">
        <v>0</v>
      </c>
      <c r="AM72">
        <v>3.2392661714285707</v>
      </c>
      <c r="AN72">
        <v>0.66954999999999998</v>
      </c>
      <c r="AO72">
        <v>0</v>
      </c>
      <c r="AP72">
        <v>0.70741944000000001</v>
      </c>
      <c r="AQ72">
        <v>9.6843299999999992</v>
      </c>
      <c r="AR72">
        <v>15.241823999999998</v>
      </c>
      <c r="AS72">
        <v>9.6986229600000016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32.93327534851511</v>
      </c>
      <c r="BB72">
        <f t="shared" si="1"/>
        <v>897.3852194135502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9.413199116397724</v>
      </c>
      <c r="L73">
        <v>496.65435599267903</v>
      </c>
      <c r="M73">
        <v>27.306464764123472</v>
      </c>
      <c r="N73">
        <v>36.236888879136316</v>
      </c>
      <c r="O73">
        <v>0</v>
      </c>
      <c r="P73">
        <v>38.527462230661271</v>
      </c>
      <c r="Q73">
        <v>6.3129621785173988</v>
      </c>
      <c r="R73">
        <v>13.007231173594134</v>
      </c>
      <c r="S73">
        <v>8.0984943418467576</v>
      </c>
      <c r="T73">
        <v>0</v>
      </c>
      <c r="U73">
        <v>128.47812564793699</v>
      </c>
      <c r="V73">
        <v>4.3734545454545453</v>
      </c>
      <c r="W73">
        <v>10.677178820375335</v>
      </c>
      <c r="X73">
        <v>45.262887507913675</v>
      </c>
      <c r="Y73">
        <v>0</v>
      </c>
      <c r="Z73">
        <v>2.01070584</v>
      </c>
      <c r="AA73">
        <v>3.8779520000000001</v>
      </c>
      <c r="AB73">
        <v>4.0078511199999998</v>
      </c>
      <c r="AC73">
        <v>2.9691613119999998</v>
      </c>
      <c r="AD73">
        <v>2.7964513200000001</v>
      </c>
      <c r="AE73">
        <v>12.9896052</v>
      </c>
      <c r="AF73">
        <v>2.7224999999999997</v>
      </c>
      <c r="AG73">
        <v>5.4391958399999991</v>
      </c>
      <c r="AH73">
        <v>14.265494360000002</v>
      </c>
      <c r="AI73">
        <v>0</v>
      </c>
      <c r="AJ73">
        <v>0</v>
      </c>
      <c r="AK73">
        <v>15.64986</v>
      </c>
      <c r="AL73">
        <v>0</v>
      </c>
      <c r="AM73">
        <v>3.2392661714285707</v>
      </c>
      <c r="AN73">
        <v>0.66954999999999998</v>
      </c>
      <c r="AO73">
        <v>0</v>
      </c>
      <c r="AP73">
        <v>0.70741944000000001</v>
      </c>
      <c r="AQ73">
        <v>9.6843299999999992</v>
      </c>
      <c r="AR73">
        <v>15.241823999999998</v>
      </c>
      <c r="AS73">
        <v>9.6573522240000003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32.931814366915106</v>
      </c>
      <c r="BB73">
        <f t="shared" si="1"/>
        <v>897.34540965915028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9.413199116397724</v>
      </c>
      <c r="L74">
        <v>496.65435599267903</v>
      </c>
      <c r="M74">
        <v>27.306464764123472</v>
      </c>
      <c r="N74">
        <v>36.236888879136316</v>
      </c>
      <c r="O74">
        <v>0</v>
      </c>
      <c r="P74">
        <v>38.527462230661271</v>
      </c>
      <c r="Q74">
        <v>6.3129621785173988</v>
      </c>
      <c r="R74">
        <v>13.007231173594134</v>
      </c>
      <c r="S74">
        <v>8.0984943418467576</v>
      </c>
      <c r="T74">
        <v>0</v>
      </c>
      <c r="U74">
        <v>128.47812564793699</v>
      </c>
      <c r="V74">
        <v>4.3734545454545453</v>
      </c>
      <c r="W74">
        <v>10.677178820375335</v>
      </c>
      <c r="X74">
        <v>45.262887507913675</v>
      </c>
      <c r="Y74">
        <v>0</v>
      </c>
      <c r="Z74">
        <v>2.01070584</v>
      </c>
      <c r="AA74">
        <v>3.8779520000000001</v>
      </c>
      <c r="AB74">
        <v>4.0078511199999998</v>
      </c>
      <c r="AC74">
        <v>2.9691613119999998</v>
      </c>
      <c r="AD74">
        <v>2.7964513200000001</v>
      </c>
      <c r="AE74">
        <v>12.9896052</v>
      </c>
      <c r="AF74">
        <v>2.7224999999999997</v>
      </c>
      <c r="AG74">
        <v>5.4391958399999991</v>
      </c>
      <c r="AH74">
        <v>14.265494360000002</v>
      </c>
      <c r="AI74">
        <v>0</v>
      </c>
      <c r="AJ74">
        <v>0</v>
      </c>
      <c r="AK74">
        <v>15.64986</v>
      </c>
      <c r="AL74">
        <v>0</v>
      </c>
      <c r="AM74">
        <v>3.2392661714285707</v>
      </c>
      <c r="AN74">
        <v>0.66954999999999998</v>
      </c>
      <c r="AO74">
        <v>0</v>
      </c>
      <c r="AP74">
        <v>0.70741944000000001</v>
      </c>
      <c r="AQ74">
        <v>9.6843299999999992</v>
      </c>
      <c r="AR74">
        <v>15.241823999999998</v>
      </c>
      <c r="AS74">
        <v>9.6573522240000003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32.931814366915106</v>
      </c>
      <c r="BB74">
        <f t="shared" si="1"/>
        <v>897.34540965915028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9.413199116397724</v>
      </c>
      <c r="L75">
        <v>496.65435599267903</v>
      </c>
      <c r="M75">
        <v>27.306464764123472</v>
      </c>
      <c r="N75">
        <v>36.236888879136316</v>
      </c>
      <c r="O75">
        <v>0</v>
      </c>
      <c r="P75">
        <v>38.527462230661271</v>
      </c>
      <c r="Q75">
        <v>6.3129621785173988</v>
      </c>
      <c r="R75">
        <v>13.007231173594134</v>
      </c>
      <c r="S75">
        <v>8.0984943418467576</v>
      </c>
      <c r="T75">
        <v>0</v>
      </c>
      <c r="U75">
        <v>128.47812564793699</v>
      </c>
      <c r="V75">
        <v>4.3734545454545453</v>
      </c>
      <c r="W75">
        <v>10.677178820375335</v>
      </c>
      <c r="X75">
        <v>45.262887507913675</v>
      </c>
      <c r="Y75">
        <v>0</v>
      </c>
      <c r="Z75">
        <v>2.01070584</v>
      </c>
      <c r="AA75">
        <v>4.2899843999999998</v>
      </c>
      <c r="AB75">
        <v>4.0078511199999998</v>
      </c>
      <c r="AC75">
        <v>2.9691613119999998</v>
      </c>
      <c r="AD75">
        <v>2.7964513200000001</v>
      </c>
      <c r="AE75">
        <v>15.167135380800001</v>
      </c>
      <c r="AF75">
        <v>2.7224999999999997</v>
      </c>
      <c r="AG75">
        <v>5.4391958399999991</v>
      </c>
      <c r="AH75">
        <v>13.9459008</v>
      </c>
      <c r="AI75">
        <v>0</v>
      </c>
      <c r="AJ75">
        <v>0</v>
      </c>
      <c r="AK75">
        <v>15.64986</v>
      </c>
      <c r="AL75">
        <v>0</v>
      </c>
      <c r="AM75">
        <v>3.2392661714285707</v>
      </c>
      <c r="AN75">
        <v>0.66954999999999998</v>
      </c>
      <c r="AO75">
        <v>0</v>
      </c>
      <c r="AP75">
        <v>0.70741944000000001</v>
      </c>
      <c r="AQ75">
        <v>9.6843299999999992</v>
      </c>
      <c r="AR75">
        <v>15.241823999999998</v>
      </c>
      <c r="AS75">
        <v>9.6573522240000003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33.012170809315094</v>
      </c>
      <c r="BB75">
        <f t="shared" si="1"/>
        <v>899.53502223755015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9.413199116397724</v>
      </c>
      <c r="L76">
        <v>496.65435599267903</v>
      </c>
      <c r="M76">
        <v>27.306464764123472</v>
      </c>
      <c r="N76">
        <v>36.236888879136316</v>
      </c>
      <c r="O76">
        <v>0</v>
      </c>
      <c r="P76">
        <v>38.527462230661271</v>
      </c>
      <c r="Q76">
        <v>6.3129621785173988</v>
      </c>
      <c r="R76">
        <v>13.007231173594134</v>
      </c>
      <c r="S76">
        <v>8.0984943418467576</v>
      </c>
      <c r="T76">
        <v>0</v>
      </c>
      <c r="U76">
        <v>128.47812564793699</v>
      </c>
      <c r="V76">
        <v>4.3734545454545453</v>
      </c>
      <c r="W76">
        <v>10.677178820375335</v>
      </c>
      <c r="X76">
        <v>45.262887507913675</v>
      </c>
      <c r="Y76">
        <v>0</v>
      </c>
      <c r="Z76">
        <v>2.01070584</v>
      </c>
      <c r="AA76">
        <v>7.7559040000000001</v>
      </c>
      <c r="AB76">
        <v>12.121704815999999</v>
      </c>
      <c r="AC76">
        <v>5.9383226239999995</v>
      </c>
      <c r="AD76">
        <v>2.7964513200000001</v>
      </c>
      <c r="AE76">
        <v>15.167135380800001</v>
      </c>
      <c r="AF76">
        <v>2.7224999999999997</v>
      </c>
      <c r="AG76">
        <v>5.4391958399999991</v>
      </c>
      <c r="AH76">
        <v>21.528984360000003</v>
      </c>
      <c r="AI76">
        <v>0</v>
      </c>
      <c r="AJ76">
        <v>0</v>
      </c>
      <c r="AK76">
        <v>15.64986</v>
      </c>
      <c r="AL76">
        <v>0</v>
      </c>
      <c r="AM76">
        <v>3.2392661714285707</v>
      </c>
      <c r="AN76">
        <v>0.66954999999999998</v>
      </c>
      <c r="AO76">
        <v>0</v>
      </c>
      <c r="AP76">
        <v>0.70741944000000001</v>
      </c>
      <c r="AQ76">
        <v>9.6843299999999992</v>
      </c>
      <c r="AR76">
        <v>15.241823999999998</v>
      </c>
      <c r="AS76">
        <v>9.6573522240000003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33.795644435315111</v>
      </c>
      <c r="BB76">
        <f t="shared" si="1"/>
        <v>920.88356677955005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9.413199116397724</v>
      </c>
      <c r="L77">
        <v>496.65435599267903</v>
      </c>
      <c r="M77">
        <v>27.306464764123472</v>
      </c>
      <c r="N77">
        <v>36.236888879136316</v>
      </c>
      <c r="O77">
        <v>0</v>
      </c>
      <c r="P77">
        <v>38.527462230661271</v>
      </c>
      <c r="Q77">
        <v>6.3129621785173988</v>
      </c>
      <c r="R77">
        <v>13.007231173594134</v>
      </c>
      <c r="S77">
        <v>8.0984943418467576</v>
      </c>
      <c r="T77">
        <v>0</v>
      </c>
      <c r="U77">
        <v>128.47812564793699</v>
      </c>
      <c r="V77">
        <v>4.3734545454545453</v>
      </c>
      <c r="W77">
        <v>10.677178820375335</v>
      </c>
      <c r="X77">
        <v>45.262887507913675</v>
      </c>
      <c r="Y77">
        <v>0</v>
      </c>
      <c r="Z77">
        <v>2.01070584</v>
      </c>
      <c r="AA77">
        <v>11.633856</v>
      </c>
      <c r="AB77">
        <v>12.121704815999999</v>
      </c>
      <c r="AC77">
        <v>5.9383226239999995</v>
      </c>
      <c r="AD77">
        <v>4.8633936000000002</v>
      </c>
      <c r="AE77">
        <v>15.167135380800001</v>
      </c>
      <c r="AF77">
        <v>2.7224999999999997</v>
      </c>
      <c r="AG77">
        <v>5.4391958399999991</v>
      </c>
      <c r="AH77">
        <v>28.705312479999996</v>
      </c>
      <c r="AI77">
        <v>0.78111279999999994</v>
      </c>
      <c r="AJ77">
        <v>0</v>
      </c>
      <c r="AK77">
        <v>15.64986</v>
      </c>
      <c r="AL77">
        <v>0</v>
      </c>
      <c r="AM77">
        <v>3.2392661714285707</v>
      </c>
      <c r="AN77">
        <v>0.66954999999999998</v>
      </c>
      <c r="AO77">
        <v>0</v>
      </c>
      <c r="AP77">
        <v>0.70741944000000001</v>
      </c>
      <c r="AQ77">
        <v>9.6843299999999992</v>
      </c>
      <c r="AR77">
        <v>15.241823999999998</v>
      </c>
      <c r="AS77">
        <v>9.6160814880000007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34.286325935715105</v>
      </c>
      <c r="BB77">
        <f t="shared" si="1"/>
        <v>934.25394974315009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9.413199116397724</v>
      </c>
      <c r="L78">
        <v>496.65435599267903</v>
      </c>
      <c r="M78">
        <v>27.306464764123472</v>
      </c>
      <c r="N78">
        <v>36.236888879136316</v>
      </c>
      <c r="O78">
        <v>0</v>
      </c>
      <c r="P78">
        <v>38.527462230661271</v>
      </c>
      <c r="Q78">
        <v>6.3129621785173988</v>
      </c>
      <c r="R78">
        <v>13.007231173594134</v>
      </c>
      <c r="S78">
        <v>8.0984943418467576</v>
      </c>
      <c r="T78">
        <v>0</v>
      </c>
      <c r="U78">
        <v>128.47812564793699</v>
      </c>
      <c r="V78">
        <v>4.3734545454545453</v>
      </c>
      <c r="W78">
        <v>10.677178820375335</v>
      </c>
      <c r="X78">
        <v>45.262887507913675</v>
      </c>
      <c r="Y78">
        <v>0</v>
      </c>
      <c r="Z78">
        <v>4.0214116799999999</v>
      </c>
      <c r="AA78">
        <v>11.633856</v>
      </c>
      <c r="AB78">
        <v>12.121704815999999</v>
      </c>
      <c r="AC78">
        <v>8.9164694943999994</v>
      </c>
      <c r="AD78">
        <v>5.592902640000001</v>
      </c>
      <c r="AE78">
        <v>15.167135380800001</v>
      </c>
      <c r="AF78">
        <v>5.4450000000000012</v>
      </c>
      <c r="AG78">
        <v>5.4391958399999991</v>
      </c>
      <c r="AH78">
        <v>35.881640599999997</v>
      </c>
      <c r="AI78">
        <v>2.3433383999999999</v>
      </c>
      <c r="AJ78">
        <v>0</v>
      </c>
      <c r="AK78">
        <v>15.64986</v>
      </c>
      <c r="AL78">
        <v>0</v>
      </c>
      <c r="AM78">
        <v>4.8588992571428573</v>
      </c>
      <c r="AN78">
        <v>0.66954999999999998</v>
      </c>
      <c r="AO78">
        <v>0</v>
      </c>
      <c r="AP78">
        <v>0.70741944000000001</v>
      </c>
      <c r="AQ78">
        <v>9.6843299999999992</v>
      </c>
      <c r="AR78">
        <v>15.241823999999998</v>
      </c>
      <c r="AS78">
        <v>9.6160814880000007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34.951811793415814</v>
      </c>
      <c r="BB78">
        <f t="shared" si="1"/>
        <v>952.3875124415639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9.413199116397724</v>
      </c>
      <c r="L79">
        <v>496.65435599267903</v>
      </c>
      <c r="M79">
        <v>27.306464764123472</v>
      </c>
      <c r="N79">
        <v>36.236888879136316</v>
      </c>
      <c r="O79">
        <v>0</v>
      </c>
      <c r="P79">
        <v>38.527462230661271</v>
      </c>
      <c r="Q79">
        <v>6.3129621785173988</v>
      </c>
      <c r="R79">
        <v>13.007231173594134</v>
      </c>
      <c r="S79">
        <v>8.0984943418467576</v>
      </c>
      <c r="T79">
        <v>0</v>
      </c>
      <c r="U79">
        <v>128.47812564793699</v>
      </c>
      <c r="V79">
        <v>4.3734545454545453</v>
      </c>
      <c r="W79">
        <v>10.677178820375335</v>
      </c>
      <c r="X79">
        <v>45.262887507913675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8.9164694943999994</v>
      </c>
      <c r="AD79">
        <v>8.4088075343999993</v>
      </c>
      <c r="AE79">
        <v>15.167135380800001</v>
      </c>
      <c r="AF79">
        <v>9.0749999999999975</v>
      </c>
      <c r="AG79">
        <v>5.4391958399999991</v>
      </c>
      <c r="AH79">
        <v>43.057968719999998</v>
      </c>
      <c r="AI79">
        <v>10.154466399999999</v>
      </c>
      <c r="AJ79">
        <v>0</v>
      </c>
      <c r="AK79">
        <v>15.64986</v>
      </c>
      <c r="AL79">
        <v>0</v>
      </c>
      <c r="AM79">
        <v>4.8588992571428573</v>
      </c>
      <c r="AN79">
        <v>0.66954999999999998</v>
      </c>
      <c r="AO79">
        <v>0</v>
      </c>
      <c r="AP79">
        <v>0.70741944000000001</v>
      </c>
      <c r="AQ79">
        <v>9.6843299999999992</v>
      </c>
      <c r="AR79">
        <v>15.241823999999998</v>
      </c>
      <c r="AS79">
        <v>9.6160814880000007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35.82765196317483</v>
      </c>
      <c r="BB79">
        <f t="shared" si="1"/>
        <v>976.25291407020484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9.413199116397724</v>
      </c>
      <c r="L80">
        <v>496.65435599267903</v>
      </c>
      <c r="M80">
        <v>27.306464764123472</v>
      </c>
      <c r="N80">
        <v>36.236888879136316</v>
      </c>
      <c r="O80">
        <v>0</v>
      </c>
      <c r="P80">
        <v>38.527462230661271</v>
      </c>
      <c r="Q80">
        <v>6.3129621785173988</v>
      </c>
      <c r="R80">
        <v>13.007231173594134</v>
      </c>
      <c r="S80">
        <v>8.0984943418467576</v>
      </c>
      <c r="T80">
        <v>0</v>
      </c>
      <c r="U80">
        <v>128.47812564793699</v>
      </c>
      <c r="V80">
        <v>4.3734545454545453</v>
      </c>
      <c r="W80">
        <v>10.677178820375335</v>
      </c>
      <c r="X80">
        <v>45.262887507913675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8.9164694943999994</v>
      </c>
      <c r="AD80">
        <v>8.4088075343999993</v>
      </c>
      <c r="AE80">
        <v>15.167135380800001</v>
      </c>
      <c r="AF80">
        <v>9.0749999999999975</v>
      </c>
      <c r="AG80">
        <v>5.4391958399999991</v>
      </c>
      <c r="AH80">
        <v>43.057968719999998</v>
      </c>
      <c r="AI80">
        <v>10.154466399999999</v>
      </c>
      <c r="AJ80">
        <v>0</v>
      </c>
      <c r="AK80">
        <v>15.64986</v>
      </c>
      <c r="AL80">
        <v>0</v>
      </c>
      <c r="AM80">
        <v>4.8588992571428573</v>
      </c>
      <c r="AN80">
        <v>0.66954999999999998</v>
      </c>
      <c r="AO80">
        <v>0</v>
      </c>
      <c r="AP80">
        <v>0.70741944000000001</v>
      </c>
      <c r="AQ80">
        <v>9.6843299999999992</v>
      </c>
      <c r="AR80">
        <v>15.241823999999998</v>
      </c>
      <c r="AS80">
        <v>9.6160814880000007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35.82765196317483</v>
      </c>
      <c r="BB80">
        <f t="shared" si="1"/>
        <v>976.25291407020484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9.413199116397724</v>
      </c>
      <c r="L81">
        <v>496.65435599267903</v>
      </c>
      <c r="M81">
        <v>27.306464764123472</v>
      </c>
      <c r="N81">
        <v>36.236888879136316</v>
      </c>
      <c r="O81">
        <v>0</v>
      </c>
      <c r="P81">
        <v>38.527462230661271</v>
      </c>
      <c r="Q81">
        <v>6.3129621785173988</v>
      </c>
      <c r="R81">
        <v>13.007231173594134</v>
      </c>
      <c r="S81">
        <v>8.0984943418467576</v>
      </c>
      <c r="T81">
        <v>0</v>
      </c>
      <c r="U81">
        <v>128.47812564793699</v>
      </c>
      <c r="V81">
        <v>4.3734545454545453</v>
      </c>
      <c r="W81">
        <v>10.677178820375335</v>
      </c>
      <c r="X81">
        <v>45.262887507913675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8.9164694943999994</v>
      </c>
      <c r="AD81">
        <v>8.4088075343999993</v>
      </c>
      <c r="AE81">
        <v>15.167135380800001</v>
      </c>
      <c r="AF81">
        <v>9.0749999999999975</v>
      </c>
      <c r="AG81">
        <v>5.4391958399999991</v>
      </c>
      <c r="AH81">
        <v>43.057968719999998</v>
      </c>
      <c r="AI81">
        <v>15.231699599999999</v>
      </c>
      <c r="AJ81">
        <v>0</v>
      </c>
      <c r="AK81">
        <v>15.64986</v>
      </c>
      <c r="AL81">
        <v>0</v>
      </c>
      <c r="AM81">
        <v>4.8588992571428573</v>
      </c>
      <c r="AN81">
        <v>0.66954999999999998</v>
      </c>
      <c r="AO81">
        <v>0</v>
      </c>
      <c r="AP81">
        <v>0.70741944000000001</v>
      </c>
      <c r="AQ81">
        <v>9.6843299999999992</v>
      </c>
      <c r="AR81">
        <v>15.241823999999998</v>
      </c>
      <c r="AS81">
        <v>9.6160814880000007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36.007386141174834</v>
      </c>
      <c r="BB81">
        <f t="shared" si="1"/>
        <v>981.15041309220476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9.413199116397724</v>
      </c>
      <c r="L82">
        <v>496.65435599267903</v>
      </c>
      <c r="M82">
        <v>27.306464764123472</v>
      </c>
      <c r="N82">
        <v>36.236888879136316</v>
      </c>
      <c r="O82">
        <v>0</v>
      </c>
      <c r="P82">
        <v>38.527462230661271</v>
      </c>
      <c r="Q82">
        <v>6.3129621785173988</v>
      </c>
      <c r="R82">
        <v>13.007231173594134</v>
      </c>
      <c r="S82">
        <v>8.0984943418467576</v>
      </c>
      <c r="T82">
        <v>0</v>
      </c>
      <c r="U82">
        <v>128.47812564793699</v>
      </c>
      <c r="V82">
        <v>4.3734545454545453</v>
      </c>
      <c r="W82">
        <v>10.677178820375335</v>
      </c>
      <c r="X82">
        <v>45.262887507913675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8.9164694943999994</v>
      </c>
      <c r="AD82">
        <v>8.4088075343999993</v>
      </c>
      <c r="AE82">
        <v>15.167135380800001</v>
      </c>
      <c r="AF82">
        <v>9.0749999999999975</v>
      </c>
      <c r="AG82">
        <v>5.4391958399999991</v>
      </c>
      <c r="AH82">
        <v>43.057968719999998</v>
      </c>
      <c r="AI82">
        <v>15.231699599999999</v>
      </c>
      <c r="AJ82">
        <v>0</v>
      </c>
      <c r="AK82">
        <v>15.64986</v>
      </c>
      <c r="AL82">
        <v>0</v>
      </c>
      <c r="AM82">
        <v>4.8588992571428573</v>
      </c>
      <c r="AN82">
        <v>0.66954999999999998</v>
      </c>
      <c r="AO82">
        <v>0</v>
      </c>
      <c r="AP82">
        <v>0.70741944000000001</v>
      </c>
      <c r="AQ82">
        <v>9.6843299999999992</v>
      </c>
      <c r="AR82">
        <v>15.241823999999998</v>
      </c>
      <c r="AS82">
        <v>9.6160814880000007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36.007386141174834</v>
      </c>
      <c r="BB82">
        <f t="shared" si="1"/>
        <v>981.15041309220476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9.413199116397724</v>
      </c>
      <c r="L83">
        <v>496.65435599267903</v>
      </c>
      <c r="M83">
        <v>28.230335812485912</v>
      </c>
      <c r="N83">
        <v>36.236888879136316</v>
      </c>
      <c r="O83">
        <v>0</v>
      </c>
      <c r="P83">
        <v>38.527462230661271</v>
      </c>
      <c r="Q83">
        <v>6.3129621785173988</v>
      </c>
      <c r="R83">
        <v>13.007231173594134</v>
      </c>
      <c r="S83">
        <v>8.0984943418467576</v>
      </c>
      <c r="T83">
        <v>0</v>
      </c>
      <c r="U83">
        <v>128.47812564793699</v>
      </c>
      <c r="V83">
        <v>4.3734545454545453</v>
      </c>
      <c r="W83">
        <v>10.677178820375335</v>
      </c>
      <c r="X83">
        <v>45.262887507913675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8.9164694943999994</v>
      </c>
      <c r="AD83">
        <v>8.4088075343999993</v>
      </c>
      <c r="AE83">
        <v>15.167135380800001</v>
      </c>
      <c r="AF83">
        <v>9.0749999999999975</v>
      </c>
      <c r="AG83">
        <v>5.4391958399999991</v>
      </c>
      <c r="AH83">
        <v>43.057968719999998</v>
      </c>
      <c r="AI83">
        <v>15.231699599999999</v>
      </c>
      <c r="AJ83">
        <v>0</v>
      </c>
      <c r="AK83">
        <v>15.64986</v>
      </c>
      <c r="AL83">
        <v>0</v>
      </c>
      <c r="AM83">
        <v>4.8588992571428573</v>
      </c>
      <c r="AN83">
        <v>0.66954999999999998</v>
      </c>
      <c r="AO83">
        <v>0</v>
      </c>
      <c r="AP83">
        <v>0.70741944000000001</v>
      </c>
      <c r="AQ83">
        <v>9.6843299999999992</v>
      </c>
      <c r="AR83">
        <v>15.241823999999998</v>
      </c>
      <c r="AS83">
        <v>9.6160814880000007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36.040091176286865</v>
      </c>
      <c r="BB83">
        <f t="shared" si="1"/>
        <v>982.04157910545507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9.413199116397724</v>
      </c>
      <c r="L84">
        <v>496.65435599267903</v>
      </c>
      <c r="M84">
        <v>28.230335812485912</v>
      </c>
      <c r="N84">
        <v>36.236888879136316</v>
      </c>
      <c r="O84">
        <v>0</v>
      </c>
      <c r="P84">
        <v>38.527462230661271</v>
      </c>
      <c r="Q84">
        <v>6.3129621785173988</v>
      </c>
      <c r="R84">
        <v>13.007231173594134</v>
      </c>
      <c r="S84">
        <v>8.0984943418467576</v>
      </c>
      <c r="T84">
        <v>0</v>
      </c>
      <c r="U84">
        <v>128.47812564793699</v>
      </c>
      <c r="V84">
        <v>4.3734545454545453</v>
      </c>
      <c r="W84">
        <v>10.677178820375335</v>
      </c>
      <c r="X84">
        <v>45.262887507913675</v>
      </c>
      <c r="Y84">
        <v>0</v>
      </c>
      <c r="Z84">
        <v>6.0321175200000008</v>
      </c>
      <c r="AA84">
        <v>12.409446399999998</v>
      </c>
      <c r="AB84">
        <v>12.121704815999999</v>
      </c>
      <c r="AC84">
        <v>8.9164694943999994</v>
      </c>
      <c r="AD84">
        <v>8.4088075343999993</v>
      </c>
      <c r="AE84">
        <v>15.167135380800001</v>
      </c>
      <c r="AF84">
        <v>9.0749999999999975</v>
      </c>
      <c r="AG84">
        <v>5.4391958399999991</v>
      </c>
      <c r="AH84">
        <v>43.057968719999998</v>
      </c>
      <c r="AI84">
        <v>10.154466399999999</v>
      </c>
      <c r="AJ84">
        <v>0</v>
      </c>
      <c r="AK84">
        <v>15.64986</v>
      </c>
      <c r="AL84">
        <v>0</v>
      </c>
      <c r="AM84">
        <v>4.8588992571428573</v>
      </c>
      <c r="AN84">
        <v>0.66954999999999998</v>
      </c>
      <c r="AO84">
        <v>0</v>
      </c>
      <c r="AP84">
        <v>0.70741944000000001</v>
      </c>
      <c r="AQ84">
        <v>9.6843299999999992</v>
      </c>
      <c r="AR84">
        <v>15.241823999999998</v>
      </c>
      <c r="AS84">
        <v>9.6160814880000007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35.841892853886861</v>
      </c>
      <c r="BB84">
        <f t="shared" si="1"/>
        <v>976.64095968385516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9.413199116397724</v>
      </c>
      <c r="L85">
        <v>496.65223033036915</v>
      </c>
      <c r="M85">
        <v>28.230335812485912</v>
      </c>
      <c r="N85">
        <v>36.236888879136316</v>
      </c>
      <c r="O85">
        <v>0</v>
      </c>
      <c r="P85">
        <v>38.527462230661271</v>
      </c>
      <c r="Q85">
        <v>6.3129621785173988</v>
      </c>
      <c r="R85">
        <v>13.007231173594134</v>
      </c>
      <c r="S85">
        <v>8.0984943418467576</v>
      </c>
      <c r="T85">
        <v>0</v>
      </c>
      <c r="U85">
        <v>128.47812564793699</v>
      </c>
      <c r="V85">
        <v>4.3734545454545453</v>
      </c>
      <c r="W85">
        <v>10.677178820375335</v>
      </c>
      <c r="X85">
        <v>45.262887507913675</v>
      </c>
      <c r="Y85">
        <v>0</v>
      </c>
      <c r="Z85">
        <v>6.0321175200000008</v>
      </c>
      <c r="AA85">
        <v>12.118600000000001</v>
      </c>
      <c r="AB85">
        <v>12.121704815999999</v>
      </c>
      <c r="AC85">
        <v>8.9164694943999994</v>
      </c>
      <c r="AD85">
        <v>8.4088075343999993</v>
      </c>
      <c r="AE85">
        <v>15.167135380800001</v>
      </c>
      <c r="AF85">
        <v>9.0749999999999975</v>
      </c>
      <c r="AG85">
        <v>5.4391958399999991</v>
      </c>
      <c r="AH85">
        <v>43.057968719999998</v>
      </c>
      <c r="AI85">
        <v>1.9527819999999998</v>
      </c>
      <c r="AJ85">
        <v>0</v>
      </c>
      <c r="AK85">
        <v>15.64986</v>
      </c>
      <c r="AL85">
        <v>0</v>
      </c>
      <c r="AM85">
        <v>4.8588992571428573</v>
      </c>
      <c r="AN85">
        <v>0.66954999999999998</v>
      </c>
      <c r="AO85">
        <v>0</v>
      </c>
      <c r="AP85">
        <v>0.70741944000000001</v>
      </c>
      <c r="AQ85">
        <v>9.6843299999999992</v>
      </c>
      <c r="AR85">
        <v>15.241823999999998</v>
      </c>
      <c r="AS85">
        <v>9.5748107519999994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35.539722006506004</v>
      </c>
      <c r="BB85">
        <f t="shared" si="1"/>
        <v>968.40720333292609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9.413199116397724</v>
      </c>
      <c r="L86">
        <v>496.65223033036915</v>
      </c>
      <c r="M86">
        <v>28.230335812485912</v>
      </c>
      <c r="N86">
        <v>36.236888879136316</v>
      </c>
      <c r="O86">
        <v>0</v>
      </c>
      <c r="P86">
        <v>38.527462230661271</v>
      </c>
      <c r="Q86">
        <v>6.3129621785173988</v>
      </c>
      <c r="R86">
        <v>13.007231173594134</v>
      </c>
      <c r="S86">
        <v>8.0984943418467576</v>
      </c>
      <c r="T86">
        <v>0</v>
      </c>
      <c r="U86">
        <v>128.47812564793699</v>
      </c>
      <c r="V86">
        <v>4.3734545454545453</v>
      </c>
      <c r="W86">
        <v>10.677178820375335</v>
      </c>
      <c r="X86">
        <v>45.262887507913675</v>
      </c>
      <c r="Y86">
        <v>0</v>
      </c>
      <c r="Z86">
        <v>6.0321175200000008</v>
      </c>
      <c r="AA86">
        <v>11.633856</v>
      </c>
      <c r="AB86">
        <v>12.121704815999999</v>
      </c>
      <c r="AC86">
        <v>8.9164694943999994</v>
      </c>
      <c r="AD86">
        <v>8.4088075343999993</v>
      </c>
      <c r="AE86">
        <v>15.167135380800001</v>
      </c>
      <c r="AF86">
        <v>9.0749999999999975</v>
      </c>
      <c r="AG86">
        <v>5.4391958399999991</v>
      </c>
      <c r="AH86">
        <v>43.057968719999998</v>
      </c>
      <c r="AI86">
        <v>0.78111279999999994</v>
      </c>
      <c r="AJ86">
        <v>0</v>
      </c>
      <c r="AK86">
        <v>15.64986</v>
      </c>
      <c r="AL86">
        <v>0</v>
      </c>
      <c r="AM86">
        <v>4.8588992571428573</v>
      </c>
      <c r="AN86">
        <v>0.66954999999999998</v>
      </c>
      <c r="AO86">
        <v>0</v>
      </c>
      <c r="AP86">
        <v>0.70741944000000001</v>
      </c>
      <c r="AQ86">
        <v>9.6843299999999992</v>
      </c>
      <c r="AR86">
        <v>15.241823999999998</v>
      </c>
      <c r="AS86">
        <v>9.5748107519999994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35.481084856506008</v>
      </c>
      <c r="BB86">
        <f t="shared" si="1"/>
        <v>966.80942728292621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9.413199116397724</v>
      </c>
      <c r="L87">
        <v>496.65223033036915</v>
      </c>
      <c r="M87">
        <v>28.230335812485912</v>
      </c>
      <c r="N87">
        <v>36.236888879136316</v>
      </c>
      <c r="O87">
        <v>0</v>
      </c>
      <c r="P87">
        <v>38.527462230661271</v>
      </c>
      <c r="Q87">
        <v>6.3129621785173988</v>
      </c>
      <c r="R87">
        <v>13.007231173594134</v>
      </c>
      <c r="S87">
        <v>8.0984943418467576</v>
      </c>
      <c r="T87">
        <v>0</v>
      </c>
      <c r="U87">
        <v>128.47812564793699</v>
      </c>
      <c r="V87">
        <v>4.3734545454545453</v>
      </c>
      <c r="W87">
        <v>10.677178820375335</v>
      </c>
      <c r="X87">
        <v>45.262887507913675</v>
      </c>
      <c r="Y87">
        <v>0</v>
      </c>
      <c r="Z87">
        <v>2.0248799999999996</v>
      </c>
      <c r="AA87">
        <v>8.6042059999999996</v>
      </c>
      <c r="AB87">
        <v>8.0565986800000005</v>
      </c>
      <c r="AC87">
        <v>5.9383226239999995</v>
      </c>
      <c r="AD87">
        <v>8.4088075343999993</v>
      </c>
      <c r="AE87">
        <v>15.167135380800001</v>
      </c>
      <c r="AF87">
        <v>5.7475000000000005</v>
      </c>
      <c r="AG87">
        <v>5.4391958399999991</v>
      </c>
      <c r="AH87">
        <v>35.881640599999997</v>
      </c>
      <c r="AI87">
        <v>0</v>
      </c>
      <c r="AJ87">
        <v>0</v>
      </c>
      <c r="AK87">
        <v>15.64986</v>
      </c>
      <c r="AL87">
        <v>0</v>
      </c>
      <c r="AM87">
        <v>4.8588992571428573</v>
      </c>
      <c r="AN87">
        <v>0.66954999999999998</v>
      </c>
      <c r="AO87">
        <v>0</v>
      </c>
      <c r="AP87">
        <v>0.70741944000000001</v>
      </c>
      <c r="AQ87">
        <v>9.6843299999999992</v>
      </c>
      <c r="AR87">
        <v>15.241823999999998</v>
      </c>
      <c r="AS87">
        <v>9.5748107519999994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34.58316135962405</v>
      </c>
      <c r="BB87">
        <f t="shared" si="1"/>
        <v>942.34226933340801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9.413199116397724</v>
      </c>
      <c r="L88">
        <v>496.65223033036915</v>
      </c>
      <c r="M88">
        <v>28.230335812485912</v>
      </c>
      <c r="N88">
        <v>36.236888879136316</v>
      </c>
      <c r="O88">
        <v>0</v>
      </c>
      <c r="P88">
        <v>38.527462230661271</v>
      </c>
      <c r="Q88">
        <v>6.3129621785173988</v>
      </c>
      <c r="R88">
        <v>13.007231173594134</v>
      </c>
      <c r="S88">
        <v>8.0984943418467576</v>
      </c>
      <c r="T88">
        <v>0</v>
      </c>
      <c r="U88">
        <v>128.47812564793699</v>
      </c>
      <c r="V88">
        <v>4.3734545454545453</v>
      </c>
      <c r="W88">
        <v>10.677178820375335</v>
      </c>
      <c r="X88">
        <v>45.262887507913675</v>
      </c>
      <c r="Y88">
        <v>0</v>
      </c>
      <c r="Z88">
        <v>2.0248799999999996</v>
      </c>
      <c r="AA88">
        <v>8.6042059999999996</v>
      </c>
      <c r="AB88">
        <v>8.0565986800000005</v>
      </c>
      <c r="AC88">
        <v>5.9383226239999995</v>
      </c>
      <c r="AD88">
        <v>8.4088075343999993</v>
      </c>
      <c r="AE88">
        <v>15.167135380800001</v>
      </c>
      <c r="AF88">
        <v>5.7475000000000005</v>
      </c>
      <c r="AG88">
        <v>5.4391958399999991</v>
      </c>
      <c r="AH88">
        <v>35.881640599999997</v>
      </c>
      <c r="AI88">
        <v>0</v>
      </c>
      <c r="AJ88">
        <v>0</v>
      </c>
      <c r="AK88">
        <v>15.64986</v>
      </c>
      <c r="AL88">
        <v>0</v>
      </c>
      <c r="AM88">
        <v>4.8588992571428573</v>
      </c>
      <c r="AN88">
        <v>0.66954999999999998</v>
      </c>
      <c r="AO88">
        <v>0</v>
      </c>
      <c r="AP88">
        <v>0.70741944000000001</v>
      </c>
      <c r="AQ88">
        <v>9.6843299999999992</v>
      </c>
      <c r="AR88">
        <v>15.241823999999998</v>
      </c>
      <c r="AS88">
        <v>9.5748107519999994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34.58316135962405</v>
      </c>
      <c r="BB88">
        <f t="shared" si="1"/>
        <v>942.34226933340801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9.413199116397724</v>
      </c>
      <c r="L89">
        <v>496.65223033036915</v>
      </c>
      <c r="M89">
        <v>28.230335812485912</v>
      </c>
      <c r="N89">
        <v>36.236888879136316</v>
      </c>
      <c r="O89">
        <v>0</v>
      </c>
      <c r="P89">
        <v>38.527462230661271</v>
      </c>
      <c r="Q89">
        <v>6.3129621785173988</v>
      </c>
      <c r="R89">
        <v>13.007231173594134</v>
      </c>
      <c r="S89">
        <v>8.0984943418467576</v>
      </c>
      <c r="T89">
        <v>0</v>
      </c>
      <c r="U89">
        <v>128.47812564793699</v>
      </c>
      <c r="V89">
        <v>4.3734545454545453</v>
      </c>
      <c r="W89">
        <v>10.677178820375335</v>
      </c>
      <c r="X89">
        <v>45.262887507913675</v>
      </c>
      <c r="Y89">
        <v>0</v>
      </c>
      <c r="Z89">
        <v>2.0248799999999996</v>
      </c>
      <c r="AA89">
        <v>8.6042059999999996</v>
      </c>
      <c r="AB89">
        <v>8.0565986800000005</v>
      </c>
      <c r="AC89">
        <v>5.9383226239999995</v>
      </c>
      <c r="AD89">
        <v>8.4088075343999993</v>
      </c>
      <c r="AE89">
        <v>15.167135380800001</v>
      </c>
      <c r="AF89">
        <v>5.7475000000000005</v>
      </c>
      <c r="AG89">
        <v>5.4391958399999991</v>
      </c>
      <c r="AH89">
        <v>35.881640599999997</v>
      </c>
      <c r="AI89">
        <v>0</v>
      </c>
      <c r="AJ89">
        <v>0</v>
      </c>
      <c r="AK89">
        <v>15.64986</v>
      </c>
      <c r="AL89">
        <v>0</v>
      </c>
      <c r="AM89">
        <v>4.8588992571428573</v>
      </c>
      <c r="AN89">
        <v>0.66954999999999998</v>
      </c>
      <c r="AO89">
        <v>0</v>
      </c>
      <c r="AP89">
        <v>0.70741944000000001</v>
      </c>
      <c r="AQ89">
        <v>9.6843299999999992</v>
      </c>
      <c r="AR89">
        <v>15.241823999999998</v>
      </c>
      <c r="AS89">
        <v>9.4922692800000004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34.580239396424048</v>
      </c>
      <c r="BB89">
        <f t="shared" si="1"/>
        <v>942.26264982460793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9.413199116397724</v>
      </c>
      <c r="L90">
        <v>496.65223033036915</v>
      </c>
      <c r="M90">
        <v>28.230335812485912</v>
      </c>
      <c r="N90">
        <v>36.236888879136316</v>
      </c>
      <c r="O90">
        <v>0</v>
      </c>
      <c r="P90">
        <v>38.527462230661271</v>
      </c>
      <c r="Q90">
        <v>6.3129621785173988</v>
      </c>
      <c r="R90">
        <v>13.007231173594134</v>
      </c>
      <c r="S90">
        <v>8.0984943418467576</v>
      </c>
      <c r="T90">
        <v>0</v>
      </c>
      <c r="U90">
        <v>128.47812564793699</v>
      </c>
      <c r="V90">
        <v>4.3734545454545453</v>
      </c>
      <c r="W90">
        <v>10.677178820375335</v>
      </c>
      <c r="X90">
        <v>45.262887507913675</v>
      </c>
      <c r="Y90">
        <v>0</v>
      </c>
      <c r="Z90">
        <v>2.0248799999999996</v>
      </c>
      <c r="AA90">
        <v>8.6042059999999996</v>
      </c>
      <c r="AB90">
        <v>8.0565986800000005</v>
      </c>
      <c r="AC90">
        <v>5.9383226239999995</v>
      </c>
      <c r="AD90">
        <v>8.4088075343999993</v>
      </c>
      <c r="AE90">
        <v>15.167135380800001</v>
      </c>
      <c r="AF90">
        <v>5.7475000000000005</v>
      </c>
      <c r="AG90">
        <v>5.4391958399999991</v>
      </c>
      <c r="AH90">
        <v>35.881640599999997</v>
      </c>
      <c r="AI90">
        <v>0</v>
      </c>
      <c r="AJ90">
        <v>0</v>
      </c>
      <c r="AK90">
        <v>15.64986</v>
      </c>
      <c r="AL90">
        <v>0</v>
      </c>
      <c r="AM90">
        <v>4.8588992571428573</v>
      </c>
      <c r="AN90">
        <v>0.66954999999999998</v>
      </c>
      <c r="AO90">
        <v>0</v>
      </c>
      <c r="AP90">
        <v>0.70741944000000001</v>
      </c>
      <c r="AQ90">
        <v>9.6843299999999992</v>
      </c>
      <c r="AR90">
        <v>15.241823999999998</v>
      </c>
      <c r="AS90">
        <v>9.4922692800000004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34.580239396424048</v>
      </c>
      <c r="BB90">
        <f t="shared" si="1"/>
        <v>942.26264982460793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9.413199116397724</v>
      </c>
      <c r="L91">
        <v>496.65223033036915</v>
      </c>
      <c r="M91">
        <v>28.230335812485912</v>
      </c>
      <c r="N91">
        <v>36.236888879136316</v>
      </c>
      <c r="O91">
        <v>0</v>
      </c>
      <c r="P91">
        <v>38.527462230661271</v>
      </c>
      <c r="Q91">
        <v>6.3129621785173988</v>
      </c>
      <c r="R91">
        <v>13.007231173594134</v>
      </c>
      <c r="S91">
        <v>8.0984943418467576</v>
      </c>
      <c r="T91">
        <v>0</v>
      </c>
      <c r="U91">
        <v>128.47812564793699</v>
      </c>
      <c r="V91">
        <v>4.3734545454545453</v>
      </c>
      <c r="W91">
        <v>10.677178820375335</v>
      </c>
      <c r="X91">
        <v>45.262887507913675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8.9164694943999994</v>
      </c>
      <c r="AD91">
        <v>8.4088075343999993</v>
      </c>
      <c r="AE91">
        <v>15.167135380800001</v>
      </c>
      <c r="AF91">
        <v>9.0749999999999975</v>
      </c>
      <c r="AG91">
        <v>5.4391958399999991</v>
      </c>
      <c r="AH91">
        <v>43.057968719999998</v>
      </c>
      <c r="AI91">
        <v>0</v>
      </c>
      <c r="AJ91">
        <v>0</v>
      </c>
      <c r="AK91">
        <v>15.64986</v>
      </c>
      <c r="AL91">
        <v>0</v>
      </c>
      <c r="AM91">
        <v>4.8588992571428573</v>
      </c>
      <c r="AN91">
        <v>0.66954999999999998</v>
      </c>
      <c r="AO91">
        <v>0</v>
      </c>
      <c r="AP91">
        <v>0.70741944000000001</v>
      </c>
      <c r="AQ91">
        <v>9.6843299999999992</v>
      </c>
      <c r="AR91">
        <v>15.241823999999998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35.506833660106004</v>
      </c>
      <c r="BB91">
        <f t="shared" si="1"/>
        <v>967.51104697572612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9.413199116397724</v>
      </c>
      <c r="L92">
        <v>496.65223033036915</v>
      </c>
      <c r="M92">
        <v>28.230335812485912</v>
      </c>
      <c r="N92">
        <v>36.236888879136316</v>
      </c>
      <c r="O92">
        <v>0</v>
      </c>
      <c r="P92">
        <v>38.527462230661271</v>
      </c>
      <c r="Q92">
        <v>6.3129621785173988</v>
      </c>
      <c r="R92">
        <v>13.007231173594134</v>
      </c>
      <c r="S92">
        <v>8.0984943418467576</v>
      </c>
      <c r="T92">
        <v>0</v>
      </c>
      <c r="U92">
        <v>128.47812564793699</v>
      </c>
      <c r="V92">
        <v>4.3734545454545453</v>
      </c>
      <c r="W92">
        <v>10.677178820375335</v>
      </c>
      <c r="X92">
        <v>45.262887507913675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8.9164694943999994</v>
      </c>
      <c r="AD92">
        <v>8.4088075343999993</v>
      </c>
      <c r="AE92">
        <v>15.167135380800001</v>
      </c>
      <c r="AF92">
        <v>9.0749999999999975</v>
      </c>
      <c r="AG92">
        <v>5.4391958399999991</v>
      </c>
      <c r="AH92">
        <v>43.057968719999998</v>
      </c>
      <c r="AI92">
        <v>0</v>
      </c>
      <c r="AJ92">
        <v>0</v>
      </c>
      <c r="AK92">
        <v>15.64986</v>
      </c>
      <c r="AL92">
        <v>0</v>
      </c>
      <c r="AM92">
        <v>4.8588992571428573</v>
      </c>
      <c r="AN92">
        <v>0.66954999999999998</v>
      </c>
      <c r="AO92">
        <v>0</v>
      </c>
      <c r="AP92">
        <v>0.70741944000000001</v>
      </c>
      <c r="AQ92">
        <v>9.6843299999999992</v>
      </c>
      <c r="AR92">
        <v>15.241823999999998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35.506833660106004</v>
      </c>
      <c r="BB92">
        <f t="shared" si="1"/>
        <v>967.51104697572612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9.413199116397724</v>
      </c>
      <c r="L93">
        <v>496.65223033036915</v>
      </c>
      <c r="M93">
        <v>28.230335812485912</v>
      </c>
      <c r="N93">
        <v>36.236888879136316</v>
      </c>
      <c r="O93">
        <v>0</v>
      </c>
      <c r="P93">
        <v>38.527462230661271</v>
      </c>
      <c r="Q93">
        <v>6.3129621785173988</v>
      </c>
      <c r="R93">
        <v>13.007231173594134</v>
      </c>
      <c r="S93">
        <v>8.0984943418467576</v>
      </c>
      <c r="T93">
        <v>0</v>
      </c>
      <c r="U93">
        <v>128.47812564793699</v>
      </c>
      <c r="V93">
        <v>4.3734545454545453</v>
      </c>
      <c r="W93">
        <v>10.677178820375335</v>
      </c>
      <c r="X93">
        <v>45.262887507913675</v>
      </c>
      <c r="Y93">
        <v>0</v>
      </c>
      <c r="Z93">
        <v>4.0497599999999991</v>
      </c>
      <c r="AA93">
        <v>12.931030944000002</v>
      </c>
      <c r="AB93">
        <v>12.121704815999999</v>
      </c>
      <c r="AC93">
        <v>8.9164694943999994</v>
      </c>
      <c r="AD93">
        <v>8.4088075343999993</v>
      </c>
      <c r="AE93">
        <v>15.167135380800001</v>
      </c>
      <c r="AF93">
        <v>9.0749999999999975</v>
      </c>
      <c r="AG93">
        <v>5.4391958399999991</v>
      </c>
      <c r="AH93">
        <v>43.057968719999998</v>
      </c>
      <c r="AI93">
        <v>0</v>
      </c>
      <c r="AJ93">
        <v>0</v>
      </c>
      <c r="AK93">
        <v>15.64986</v>
      </c>
      <c r="AL93">
        <v>0</v>
      </c>
      <c r="AM93">
        <v>4.8588992571428573</v>
      </c>
      <c r="AN93">
        <v>0.66954999999999998</v>
      </c>
      <c r="AO93">
        <v>0</v>
      </c>
      <c r="AP93">
        <v>0.70741944000000001</v>
      </c>
      <c r="AQ93">
        <v>9.6843299999999992</v>
      </c>
      <c r="AR93">
        <v>15.241823999999998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35.436658068906006</v>
      </c>
      <c r="BB93">
        <f t="shared" si="1"/>
        <v>965.59886504692611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9.413199116397724</v>
      </c>
      <c r="L94">
        <v>496.65223033036915</v>
      </c>
      <c r="M94">
        <v>28.230335812485912</v>
      </c>
      <c r="N94">
        <v>36.236888879136316</v>
      </c>
      <c r="O94">
        <v>0</v>
      </c>
      <c r="P94">
        <v>38.527462230661271</v>
      </c>
      <c r="Q94">
        <v>6.3129621785173988</v>
      </c>
      <c r="R94">
        <v>13.007231173594134</v>
      </c>
      <c r="S94">
        <v>8.0984943418467576</v>
      </c>
      <c r="T94">
        <v>0</v>
      </c>
      <c r="U94">
        <v>128.47812564793699</v>
      </c>
      <c r="V94">
        <v>4.3734545454545453</v>
      </c>
      <c r="W94">
        <v>10.677178820375335</v>
      </c>
      <c r="X94">
        <v>45.262887507913675</v>
      </c>
      <c r="Y94">
        <v>0</v>
      </c>
      <c r="Z94">
        <v>4.0497599999999991</v>
      </c>
      <c r="AA94">
        <v>12.931030944000002</v>
      </c>
      <c r="AB94">
        <v>12.121704815999999</v>
      </c>
      <c r="AC94">
        <v>8.9164694943999994</v>
      </c>
      <c r="AD94">
        <v>8.4088075343999993</v>
      </c>
      <c r="AE94">
        <v>15.167135380800001</v>
      </c>
      <c r="AF94">
        <v>9.0749999999999975</v>
      </c>
      <c r="AG94">
        <v>5.4391958399999991</v>
      </c>
      <c r="AH94">
        <v>43.057968719999998</v>
      </c>
      <c r="AI94">
        <v>0</v>
      </c>
      <c r="AJ94">
        <v>0</v>
      </c>
      <c r="AK94">
        <v>15.64986</v>
      </c>
      <c r="AL94">
        <v>0</v>
      </c>
      <c r="AM94">
        <v>4.8588992571428573</v>
      </c>
      <c r="AN94">
        <v>0.66954999999999998</v>
      </c>
      <c r="AO94">
        <v>0</v>
      </c>
      <c r="AP94">
        <v>0.70741944000000001</v>
      </c>
      <c r="AQ94">
        <v>9.6843299999999992</v>
      </c>
      <c r="AR94">
        <v>15.241823999999998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35.436658068906006</v>
      </c>
      <c r="BB94">
        <f t="shared" si="1"/>
        <v>965.59886504692611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9.413199116397724</v>
      </c>
      <c r="L95">
        <v>496.65223033036915</v>
      </c>
      <c r="M95">
        <v>28.230335812485912</v>
      </c>
      <c r="N95">
        <v>36.236888879136316</v>
      </c>
      <c r="O95">
        <v>0</v>
      </c>
      <c r="P95">
        <v>38.527462230661271</v>
      </c>
      <c r="Q95">
        <v>6.3129621785173988</v>
      </c>
      <c r="R95">
        <v>13.007231173594134</v>
      </c>
      <c r="S95">
        <v>8.0984943418467576</v>
      </c>
      <c r="T95">
        <v>0</v>
      </c>
      <c r="U95">
        <v>128.47812564793699</v>
      </c>
      <c r="V95">
        <v>4.3734545454545453</v>
      </c>
      <c r="W95">
        <v>10.677178820375335</v>
      </c>
      <c r="X95">
        <v>45.262887507913675</v>
      </c>
      <c r="Y95">
        <v>0</v>
      </c>
      <c r="Z95">
        <v>2.0248799999999996</v>
      </c>
      <c r="AA95">
        <v>8.6042059999999996</v>
      </c>
      <c r="AB95">
        <v>8.0565986800000005</v>
      </c>
      <c r="AC95">
        <v>5.9383226239999995</v>
      </c>
      <c r="AD95">
        <v>8.4088075343999993</v>
      </c>
      <c r="AE95">
        <v>8.659736800000001</v>
      </c>
      <c r="AF95">
        <v>2.782999999999999</v>
      </c>
      <c r="AG95">
        <v>5.4391958399999991</v>
      </c>
      <c r="AH95">
        <v>35.881640599999997</v>
      </c>
      <c r="AI95">
        <v>0</v>
      </c>
      <c r="AJ95">
        <v>0</v>
      </c>
      <c r="AK95">
        <v>15.64986</v>
      </c>
      <c r="AL95">
        <v>0</v>
      </c>
      <c r="AM95">
        <v>3.2474461365079361</v>
      </c>
      <c r="AN95">
        <v>0.66954999999999998</v>
      </c>
      <c r="AO95">
        <v>0</v>
      </c>
      <c r="AP95">
        <v>0.70741944000000001</v>
      </c>
      <c r="AQ95">
        <v>9.6843299999999992</v>
      </c>
      <c r="AR95">
        <v>15.241823999999998</v>
      </c>
      <c r="AS95">
        <v>9.8736109419999991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34.201387734615764</v>
      </c>
      <c r="BB95">
        <f t="shared" si="1"/>
        <v>931.93949144698149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9.413199116397724</v>
      </c>
      <c r="L96">
        <v>496.65223033036915</v>
      </c>
      <c r="M96">
        <v>28.230335812485912</v>
      </c>
      <c r="N96">
        <v>36.236888879136316</v>
      </c>
      <c r="O96">
        <v>0</v>
      </c>
      <c r="P96">
        <v>38.527462230661271</v>
      </c>
      <c r="Q96">
        <v>6.3129621785173988</v>
      </c>
      <c r="R96">
        <v>13.007231173594134</v>
      </c>
      <c r="S96">
        <v>8.0984943418467576</v>
      </c>
      <c r="T96">
        <v>0</v>
      </c>
      <c r="U96">
        <v>128.47812564793699</v>
      </c>
      <c r="V96">
        <v>4.3734545454545453</v>
      </c>
      <c r="W96">
        <v>10.677178820375335</v>
      </c>
      <c r="X96">
        <v>45.262887507913675</v>
      </c>
      <c r="Y96">
        <v>0</v>
      </c>
      <c r="Z96">
        <v>2.0248799999999996</v>
      </c>
      <c r="AA96">
        <v>8.6042059999999996</v>
      </c>
      <c r="AB96">
        <v>8.0565986800000005</v>
      </c>
      <c r="AC96">
        <v>5.9383226239999995</v>
      </c>
      <c r="AD96">
        <v>8.4088075343999993</v>
      </c>
      <c r="AE96">
        <v>8.659736800000001</v>
      </c>
      <c r="AF96">
        <v>2.7224999999999997</v>
      </c>
      <c r="AG96">
        <v>5.4391958399999991</v>
      </c>
      <c r="AH96">
        <v>28.705312479999996</v>
      </c>
      <c r="AI96">
        <v>0</v>
      </c>
      <c r="AJ96">
        <v>0</v>
      </c>
      <c r="AK96">
        <v>15.64986</v>
      </c>
      <c r="AL96">
        <v>0</v>
      </c>
      <c r="AM96">
        <v>3.2474461365079361</v>
      </c>
      <c r="AN96">
        <v>0.66954999999999998</v>
      </c>
      <c r="AO96">
        <v>0</v>
      </c>
      <c r="AP96">
        <v>0.70741944000000001</v>
      </c>
      <c r="AQ96">
        <v>9.6843299999999992</v>
      </c>
      <c r="AR96">
        <v>15.241823999999998</v>
      </c>
      <c r="AS96">
        <v>9.8736109419999991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33.945204246195473</v>
      </c>
      <c r="BB96">
        <f t="shared" si="1"/>
        <v>924.95884681540178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9.413199116397724</v>
      </c>
      <c r="L97">
        <v>496.65223033036915</v>
      </c>
      <c r="M97">
        <v>28.230335812485912</v>
      </c>
      <c r="N97">
        <v>36.236888879136316</v>
      </c>
      <c r="O97">
        <v>0</v>
      </c>
      <c r="P97">
        <v>38.527462230661271</v>
      </c>
      <c r="Q97">
        <v>6.3129621785173988</v>
      </c>
      <c r="R97">
        <v>13.007231173594134</v>
      </c>
      <c r="S97">
        <v>8.0984943418467576</v>
      </c>
      <c r="T97">
        <v>0</v>
      </c>
      <c r="U97">
        <v>128.47812564793699</v>
      </c>
      <c r="V97">
        <v>4.3734545454545453</v>
      </c>
      <c r="W97">
        <v>10.677178820375335</v>
      </c>
      <c r="X97">
        <v>45.262887507913675</v>
      </c>
      <c r="Y97">
        <v>0</v>
      </c>
      <c r="Z97">
        <v>2.0248799999999996</v>
      </c>
      <c r="AA97">
        <v>8.6042059999999996</v>
      </c>
      <c r="AB97">
        <v>8.0565986800000005</v>
      </c>
      <c r="AC97">
        <v>5.9383226239999995</v>
      </c>
      <c r="AD97">
        <v>8.4088075343999993</v>
      </c>
      <c r="AE97">
        <v>8.659736800000001</v>
      </c>
      <c r="AF97">
        <v>2.7224999999999997</v>
      </c>
      <c r="AG97">
        <v>5.4391958399999991</v>
      </c>
      <c r="AH97">
        <v>21.528984360000003</v>
      </c>
      <c r="AI97">
        <v>0</v>
      </c>
      <c r="AJ97">
        <v>0</v>
      </c>
      <c r="AK97">
        <v>15.64986</v>
      </c>
      <c r="AL97">
        <v>0</v>
      </c>
      <c r="AM97">
        <v>3.2474461365079361</v>
      </c>
      <c r="AN97">
        <v>0.66954999999999998</v>
      </c>
      <c r="AO97">
        <v>2.8863743999999998E-3</v>
      </c>
      <c r="AP97">
        <v>0.70741944000000001</v>
      </c>
      <c r="AQ97">
        <v>9.6843299999999992</v>
      </c>
      <c r="AR97">
        <v>15.241823999999998</v>
      </c>
      <c r="AS97">
        <v>9.8736109419999991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33.691264658995479</v>
      </c>
      <c r="BB97">
        <f t="shared" si="1"/>
        <v>918.03934465700172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9.413199116397724</v>
      </c>
      <c r="L98">
        <v>496.65223033036915</v>
      </c>
      <c r="M98">
        <v>28.230335812485912</v>
      </c>
      <c r="N98">
        <v>36.236888879136316</v>
      </c>
      <c r="O98">
        <v>0</v>
      </c>
      <c r="P98">
        <v>38.527462230661271</v>
      </c>
      <c r="Q98">
        <v>6.3129621785173988</v>
      </c>
      <c r="R98">
        <v>13.007231173594134</v>
      </c>
      <c r="S98">
        <v>8.0984943418467576</v>
      </c>
      <c r="T98">
        <v>0</v>
      </c>
      <c r="U98">
        <v>128.47812564793699</v>
      </c>
      <c r="V98">
        <v>4.3734545454545453</v>
      </c>
      <c r="W98">
        <v>10.677178820375335</v>
      </c>
      <c r="X98">
        <v>45.262887507913675</v>
      </c>
      <c r="Y98">
        <v>0</v>
      </c>
      <c r="Z98">
        <v>2.0248799999999996</v>
      </c>
      <c r="AA98">
        <v>8.6042059999999996</v>
      </c>
      <c r="AB98">
        <v>8.0565986800000005</v>
      </c>
      <c r="AC98">
        <v>5.9383226239999995</v>
      </c>
      <c r="AD98">
        <v>8.4088075343999993</v>
      </c>
      <c r="AE98">
        <v>8.659736800000001</v>
      </c>
      <c r="AF98">
        <v>2.7224999999999997</v>
      </c>
      <c r="AG98">
        <v>5.4391958399999991</v>
      </c>
      <c r="AH98">
        <v>21.528984360000003</v>
      </c>
      <c r="AI98">
        <v>0</v>
      </c>
      <c r="AJ98">
        <v>0</v>
      </c>
      <c r="AK98">
        <v>15.64986</v>
      </c>
      <c r="AL98">
        <v>0</v>
      </c>
      <c r="AM98">
        <v>3.1083867301587298</v>
      </c>
      <c r="AN98">
        <v>0.66954999999999998</v>
      </c>
      <c r="AO98">
        <v>9.9219120000000008E-2</v>
      </c>
      <c r="AP98">
        <v>0.70741944000000001</v>
      </c>
      <c r="AQ98">
        <v>9.6843299999999992</v>
      </c>
      <c r="AR98">
        <v>15.241823999999998</v>
      </c>
      <c r="AS98">
        <v>9.8736109419999991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33.689752034328805</v>
      </c>
      <c r="BB98">
        <f t="shared" si="1"/>
        <v>917.99813062091926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0.22591573056197553</v>
      </c>
      <c r="L99">
        <f t="shared" si="2"/>
        <v>12.983535950709145</v>
      </c>
      <c r="M99">
        <f t="shared" si="2"/>
        <v>0.67475644635457488</v>
      </c>
      <c r="N99">
        <f t="shared" si="2"/>
        <v>0.8696853330992701</v>
      </c>
      <c r="O99">
        <f t="shared" si="2"/>
        <v>0</v>
      </c>
      <c r="P99">
        <f t="shared" si="2"/>
        <v>0.92465909353586839</v>
      </c>
      <c r="Q99">
        <f t="shared" si="2"/>
        <v>0.15151109228441775</v>
      </c>
      <c r="R99">
        <f t="shared" si="2"/>
        <v>0.3121700992690834</v>
      </c>
      <c r="S99">
        <f t="shared" si="2"/>
        <v>0.19436386420432178</v>
      </c>
      <c r="T99">
        <f t="shared" si="2"/>
        <v>0</v>
      </c>
      <c r="U99">
        <f t="shared" si="2"/>
        <v>3.0554796230668892</v>
      </c>
      <c r="V99">
        <f t="shared" si="2"/>
        <v>0.10496290909090894</v>
      </c>
      <c r="W99">
        <f t="shared" si="2"/>
        <v>0.25625229168900865</v>
      </c>
      <c r="X99">
        <f t="shared" si="2"/>
        <v>1.0863093001899271</v>
      </c>
      <c r="Y99">
        <f t="shared" si="2"/>
        <v>0</v>
      </c>
      <c r="Z99">
        <f t="shared" si="2"/>
        <v>6.7903844580000094E-2</v>
      </c>
      <c r="AA99">
        <f t="shared" si="2"/>
        <v>0.1211457662479999</v>
      </c>
      <c r="AB99">
        <f t="shared" si="2"/>
        <v>0.14777928593999989</v>
      </c>
      <c r="AC99">
        <f t="shared" si="2"/>
        <v>0.11063046193680014</v>
      </c>
      <c r="AD99">
        <f t="shared" si="2"/>
        <v>0.10408270228200008</v>
      </c>
      <c r="AE99">
        <f t="shared" si="2"/>
        <v>0.26651953862040023</v>
      </c>
      <c r="AF99">
        <f t="shared" si="2"/>
        <v>8.811824999999994E-2</v>
      </c>
      <c r="AG99">
        <f t="shared" si="2"/>
        <v>0.13054070016000024</v>
      </c>
      <c r="AH99">
        <f t="shared" si="2"/>
        <v>0.39112440952000016</v>
      </c>
      <c r="AI99">
        <f t="shared" si="2"/>
        <v>3.72004971E-2</v>
      </c>
      <c r="AJ99">
        <f t="shared" si="2"/>
        <v>0</v>
      </c>
      <c r="AK99">
        <f t="shared" si="2"/>
        <v>0.37559663999999982</v>
      </c>
      <c r="AL99">
        <f t="shared" si="2"/>
        <v>0</v>
      </c>
      <c r="AM99">
        <f t="shared" si="2"/>
        <v>5.3163638042063505E-2</v>
      </c>
      <c r="AN99">
        <f t="shared" si="2"/>
        <v>1.6757880000000013E-2</v>
      </c>
      <c r="AO99">
        <f t="shared" si="2"/>
        <v>4.5940707539999999E-4</v>
      </c>
      <c r="AP99">
        <f t="shared" si="2"/>
        <v>1.9856870669999988E-2</v>
      </c>
      <c r="AQ99">
        <f t="shared" si="2"/>
        <v>0.13337699999999991</v>
      </c>
      <c r="AR99">
        <f t="shared" si="2"/>
        <v>0.36885214079999928</v>
      </c>
      <c r="AS99">
        <f t="shared" si="2"/>
        <v>0.22960396207839978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0.83198196524649193</v>
      </c>
      <c r="BB99">
        <f t="shared" si="1"/>
        <v>22.670332763861968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14.433272000000001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0.51093800000000122</v>
      </c>
      <c r="BB3">
        <f>SUM(B3:AZ3)-BA3</f>
        <v>13.922333999999999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14.979676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0.53028099999999867</v>
      </c>
      <c r="BB4">
        <f t="shared" ref="BB4:BB67" si="0">SUM(B4:AZ4)-BA4</f>
        <v>14.449395000000001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13.987256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0.49514899999999962</v>
      </c>
      <c r="BB5">
        <f t="shared" si="0"/>
        <v>13.492107000000001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14.021851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0.49637399999999943</v>
      </c>
      <c r="BB6">
        <f t="shared" si="0"/>
        <v>13.525477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14.996760999999999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0.53088499999999961</v>
      </c>
      <c r="BB7">
        <f t="shared" si="0"/>
        <v>14.465876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9.4036840000000002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0.3328900000000008</v>
      </c>
      <c r="BB8">
        <f t="shared" si="0"/>
        <v>9.0707939999999994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14.288102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0.50579899999999967</v>
      </c>
      <c r="BB9">
        <f t="shared" si="0"/>
        <v>13.782303000000001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14.113856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0.49963100000000082</v>
      </c>
      <c r="BB10">
        <f t="shared" si="0"/>
        <v>13.614224999999999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13.096392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0.46361199999999947</v>
      </c>
      <c r="BB11">
        <f t="shared" si="0"/>
        <v>12.63278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12.848075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0.45482200000000006</v>
      </c>
      <c r="BB12">
        <f t="shared" si="0"/>
        <v>12.393253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14.205011000000001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0.50285700000000055</v>
      </c>
      <c r="BB13">
        <f t="shared" si="0"/>
        <v>13.702154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13.903105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0.49216999999999977</v>
      </c>
      <c r="BB14">
        <f t="shared" si="0"/>
        <v>13.410935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10.535755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0.37296599999999991</v>
      </c>
      <c r="BB15">
        <f t="shared" si="0"/>
        <v>10.162789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14.45248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0.51161800000000035</v>
      </c>
      <c r="BB16">
        <f t="shared" si="0"/>
        <v>13.940861999999999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14.588842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0.51644499999999915</v>
      </c>
      <c r="BB17">
        <f t="shared" si="0"/>
        <v>14.072397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14.996760999999999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0.53088499999999961</v>
      </c>
      <c r="BB18">
        <f t="shared" si="0"/>
        <v>14.465876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14.308052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0.50650500000000065</v>
      </c>
      <c r="BB19">
        <f t="shared" si="0"/>
        <v>13.801546999999999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12.530144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0.44356699999999982</v>
      </c>
      <c r="BB20">
        <f t="shared" si="0"/>
        <v>12.086577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14.996760999999999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0.53088499999999961</v>
      </c>
      <c r="BB21">
        <f t="shared" si="0"/>
        <v>14.465876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12.820166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0.45383400000000051</v>
      </c>
      <c r="BB22">
        <f t="shared" si="0"/>
        <v>12.366332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14.996760999999999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0.53088499999999961</v>
      </c>
      <c r="BB23">
        <f t="shared" si="0"/>
        <v>14.465876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14.996760999999999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0.53088499999999961</v>
      </c>
      <c r="BB24">
        <f t="shared" si="0"/>
        <v>14.465876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14.996760999999999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0.53088499999999961</v>
      </c>
      <c r="BB25">
        <f t="shared" si="0"/>
        <v>14.465876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14.996760999999999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0.53088499999999961</v>
      </c>
      <c r="BB26">
        <f t="shared" si="0"/>
        <v>14.465876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14.996760999999999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0.53088499999999961</v>
      </c>
      <c r="BB27">
        <f t="shared" si="0"/>
        <v>14.465876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14.996760999999999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0.53088499999999961</v>
      </c>
      <c r="BB28">
        <f t="shared" si="0"/>
        <v>14.465876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14.552868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0.51517199999999974</v>
      </c>
      <c r="BB29">
        <f t="shared" si="0"/>
        <v>14.037696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14.996760999999999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0.53088499999999961</v>
      </c>
      <c r="BB30">
        <f t="shared" si="0"/>
        <v>14.465876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14.996760999999999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0.53088499999999961</v>
      </c>
      <c r="BB31">
        <f t="shared" si="0"/>
        <v>14.465876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14.996760999999999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0.53088499999999961</v>
      </c>
      <c r="BB32">
        <f t="shared" si="0"/>
        <v>14.465876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14.996760999999999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0.53088499999999961</v>
      </c>
      <c r="BB33">
        <f t="shared" si="0"/>
        <v>14.465876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14.996760999999999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0.53088499999999961</v>
      </c>
      <c r="BB34">
        <f t="shared" si="0"/>
        <v>14.465876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14.996760999999999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0.53088499999999961</v>
      </c>
      <c r="BB35">
        <f t="shared" si="0"/>
        <v>14.465876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14.51562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0.513853000000001</v>
      </c>
      <c r="BB36">
        <f t="shared" si="0"/>
        <v>14.001766999999999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14.996760999999999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0.53088499999999961</v>
      </c>
      <c r="BB37">
        <f t="shared" si="0"/>
        <v>14.465876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14.996760999999999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0.53088499999999961</v>
      </c>
      <c r="BB38">
        <f t="shared" si="0"/>
        <v>14.465876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14.996760999999999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0.53088499999999961</v>
      </c>
      <c r="BB39">
        <f t="shared" si="0"/>
        <v>14.465876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14.996760999999999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0.53088499999999961</v>
      </c>
      <c r="BB40">
        <f t="shared" si="0"/>
        <v>14.465876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14.996760999999999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0.53088499999999961</v>
      </c>
      <c r="BB41">
        <f t="shared" si="0"/>
        <v>14.465876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14.996760999999999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0.53088499999999961</v>
      </c>
      <c r="BB42">
        <f t="shared" si="0"/>
        <v>14.465876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14.065996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0.49793600000000104</v>
      </c>
      <c r="BB43">
        <f t="shared" si="0"/>
        <v>13.568059999999999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14.996760999999999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0.53088499999999961</v>
      </c>
      <c r="BB44">
        <f t="shared" si="0"/>
        <v>14.465876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14.996760999999999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0.53088499999999961</v>
      </c>
      <c r="BB45">
        <f t="shared" si="0"/>
        <v>14.465876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14.996760999999999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0.53088499999999961</v>
      </c>
      <c r="BB46">
        <f t="shared" si="0"/>
        <v>14.465876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14.996760999999999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0.53088499999999961</v>
      </c>
      <c r="BB47">
        <f t="shared" si="0"/>
        <v>14.465876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14.996760999999999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0.53088499999999961</v>
      </c>
      <c r="BB48">
        <f t="shared" si="0"/>
        <v>14.465876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14.277066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0.50540799999999919</v>
      </c>
      <c r="BB49">
        <f t="shared" si="0"/>
        <v>13.771658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14.259026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0.50477000000000061</v>
      </c>
      <c r="BB50">
        <f t="shared" si="0"/>
        <v>13.754256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14.996760999999999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0.53088499999999961</v>
      </c>
      <c r="BB51">
        <f t="shared" si="0"/>
        <v>14.465876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14.996760999999999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0.53088499999999961</v>
      </c>
      <c r="BB52">
        <f t="shared" si="0"/>
        <v>14.465876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14.996760999999999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0.53088499999999961</v>
      </c>
      <c r="BB53">
        <f t="shared" si="0"/>
        <v>14.465876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14.996760999999999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0.53088499999999961</v>
      </c>
      <c r="BB54">
        <f t="shared" si="0"/>
        <v>14.465876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14.996760999999999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0.53088499999999961</v>
      </c>
      <c r="BB55">
        <f t="shared" si="0"/>
        <v>14.465876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14.996760999999999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0.53088499999999961</v>
      </c>
      <c r="BB56">
        <f t="shared" si="0"/>
        <v>14.465876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13.909259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0.49238800000000005</v>
      </c>
      <c r="BB57">
        <f t="shared" si="0"/>
        <v>13.416871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12.742063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0.45106900000000039</v>
      </c>
      <c r="BB58">
        <f t="shared" si="0"/>
        <v>12.290994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14.093163000000001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0.49889800000000051</v>
      </c>
      <c r="BB59">
        <f t="shared" si="0"/>
        <v>13.594265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14.996760999999999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0.53088499999999961</v>
      </c>
      <c r="BB60">
        <f t="shared" si="0"/>
        <v>14.465876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14.996760999999999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0.53088499999999961</v>
      </c>
      <c r="BB61">
        <f t="shared" si="0"/>
        <v>14.465876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14.996760999999999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0.53088499999999961</v>
      </c>
      <c r="BB62">
        <f t="shared" si="0"/>
        <v>14.465876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14.996760999999999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0.53088499999999961</v>
      </c>
      <c r="BB63">
        <f t="shared" si="0"/>
        <v>14.465876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14.996760999999999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0.53088499999999961</v>
      </c>
      <c r="BB64">
        <f t="shared" si="0"/>
        <v>14.465876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14.996760999999999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0.53088499999999961</v>
      </c>
      <c r="BB65">
        <f t="shared" si="0"/>
        <v>14.465876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14.996760999999999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0.53088499999999961</v>
      </c>
      <c r="BB66">
        <f t="shared" si="0"/>
        <v>14.465876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14.996760999999999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0.53088499999999961</v>
      </c>
      <c r="BB67">
        <f t="shared" si="0"/>
        <v>14.465876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14.996760999999999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0.53088499999999961</v>
      </c>
      <c r="BB68">
        <f t="shared" ref="BB68:BB99" si="1">SUM(B68:AZ68)-BA68</f>
        <v>14.465876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14.996760999999999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0.53088499999999961</v>
      </c>
      <c r="BB69">
        <f t="shared" si="1"/>
        <v>14.465876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14.996760999999999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0.53088499999999961</v>
      </c>
      <c r="BB70">
        <f t="shared" si="1"/>
        <v>14.465876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14.719580000000001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0.52107300000000123</v>
      </c>
      <c r="BB71">
        <f t="shared" si="1"/>
        <v>14.198506999999999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14.996760999999999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0.53088499999999961</v>
      </c>
      <c r="BB72">
        <f t="shared" si="1"/>
        <v>14.465876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14.996760999999999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0.53088499999999961</v>
      </c>
      <c r="BB73">
        <f t="shared" si="1"/>
        <v>14.465876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14.996760999999999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0.53088499999999961</v>
      </c>
      <c r="BB74">
        <f t="shared" si="1"/>
        <v>14.465876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14.996760999999999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0.53088499999999961</v>
      </c>
      <c r="BB75">
        <f t="shared" si="1"/>
        <v>14.465876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14.996760999999999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0.53088499999999961</v>
      </c>
      <c r="BB76">
        <f t="shared" si="1"/>
        <v>14.465876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14.996760999999999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0.53088499999999961</v>
      </c>
      <c r="BB77">
        <f t="shared" si="1"/>
        <v>14.465876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14.76139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0.52255300000000027</v>
      </c>
      <c r="BB78">
        <f t="shared" si="1"/>
        <v>14.238837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14.996760999999999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0.53088499999999961</v>
      </c>
      <c r="BB79">
        <f t="shared" si="1"/>
        <v>14.465876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14.996760999999999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0.53088499999999961</v>
      </c>
      <c r="BB80">
        <f t="shared" si="1"/>
        <v>14.465876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14.996760999999999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0.53088499999999961</v>
      </c>
      <c r="BB81">
        <f t="shared" si="1"/>
        <v>14.465876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14.996760999999999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0.53088499999999961</v>
      </c>
      <c r="BB82">
        <f t="shared" si="1"/>
        <v>14.465876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14.996760999999999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0.53088499999999961</v>
      </c>
      <c r="BB83">
        <f t="shared" si="1"/>
        <v>14.465876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14.996760999999999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0.53088499999999961</v>
      </c>
      <c r="BB84">
        <f t="shared" si="1"/>
        <v>14.465876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14.393689999999999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0.50953699999999991</v>
      </c>
      <c r="BB85">
        <f t="shared" si="1"/>
        <v>13.884153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14.996760999999999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0.53088499999999961</v>
      </c>
      <c r="BB86">
        <f t="shared" si="1"/>
        <v>14.465876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14.996760999999999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0.53088499999999961</v>
      </c>
      <c r="BB87">
        <f t="shared" si="1"/>
        <v>14.465876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14.996760999999999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0.53088499999999961</v>
      </c>
      <c r="BB88">
        <f t="shared" si="1"/>
        <v>14.465876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14.996760999999999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0.53088499999999961</v>
      </c>
      <c r="BB89">
        <f t="shared" si="1"/>
        <v>14.465876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14.996760999999999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0.53088499999999961</v>
      </c>
      <c r="BB90">
        <f t="shared" si="1"/>
        <v>14.465876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14.996760999999999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0.53088499999999961</v>
      </c>
      <c r="BB91">
        <f t="shared" si="1"/>
        <v>14.465876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14.792801000000001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0.52366500000000116</v>
      </c>
      <c r="BB92">
        <f t="shared" si="1"/>
        <v>14.269136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14.996760999999999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0.53088499999999961</v>
      </c>
      <c r="BB93">
        <f t="shared" si="1"/>
        <v>14.465876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14.996760999999999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0.53088499999999961</v>
      </c>
      <c r="BB94">
        <f t="shared" si="1"/>
        <v>14.465876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14.996760999999999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0.53088499999999961</v>
      </c>
      <c r="BB95">
        <f t="shared" si="1"/>
        <v>14.465876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14.996760999999999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0.53088499999999961</v>
      </c>
      <c r="BB96">
        <f t="shared" si="1"/>
        <v>14.465876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13.172055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0.46629100000000001</v>
      </c>
      <c r="BB97">
        <f t="shared" si="1"/>
        <v>12.705764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12.539588999999999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0.44390099999999855</v>
      </c>
      <c r="BB98">
        <f t="shared" si="1"/>
        <v>12.095688000000001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0.35002483750000046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1.2390874249999975E-2</v>
      </c>
      <c r="BB99">
        <f t="shared" si="1"/>
        <v>0.3376339632500005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493.88</v>
      </c>
      <c r="L3" s="198">
        <v>9.65</v>
      </c>
      <c r="M3" s="198">
        <v>61.51</v>
      </c>
      <c r="N3" s="198">
        <v>50.04</v>
      </c>
      <c r="O3" s="198">
        <v>70.69</v>
      </c>
      <c r="P3" s="198">
        <v>23.94</v>
      </c>
      <c r="Q3" s="198">
        <v>8.7100000000000009</v>
      </c>
      <c r="R3" s="198">
        <v>16.399999999999999</v>
      </c>
      <c r="S3" s="198">
        <v>11.18</v>
      </c>
      <c r="T3" s="198">
        <v>0</v>
      </c>
      <c r="U3" s="198">
        <v>51.51</v>
      </c>
      <c r="V3" s="198">
        <v>6.04</v>
      </c>
      <c r="W3" s="198">
        <v>14.74</v>
      </c>
      <c r="X3" s="198">
        <v>62.49</v>
      </c>
      <c r="Y3" s="198">
        <v>0</v>
      </c>
      <c r="Z3" s="198">
        <v>116.71</v>
      </c>
      <c r="AA3" s="198">
        <v>29.65</v>
      </c>
      <c r="AB3" s="198">
        <v>0</v>
      </c>
      <c r="AC3" s="198">
        <v>14.86</v>
      </c>
      <c r="AD3" s="198">
        <v>0</v>
      </c>
      <c r="AE3" s="198">
        <v>0</v>
      </c>
      <c r="AF3" s="198">
        <v>0</v>
      </c>
      <c r="AG3" s="198">
        <v>17.54</v>
      </c>
      <c r="AH3" s="198">
        <v>0</v>
      </c>
      <c r="AI3" s="198">
        <v>20.56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110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493.88</v>
      </c>
      <c r="L4" s="198">
        <v>9.65</v>
      </c>
      <c r="M4" s="198">
        <v>61.51</v>
      </c>
      <c r="N4" s="198">
        <v>50.04</v>
      </c>
      <c r="O4" s="198">
        <v>70.69</v>
      </c>
      <c r="P4" s="198">
        <v>23.94</v>
      </c>
      <c r="Q4" s="198">
        <v>8.7100000000000009</v>
      </c>
      <c r="R4" s="198">
        <v>16.399999999999999</v>
      </c>
      <c r="S4" s="198">
        <v>11.18</v>
      </c>
      <c r="T4" s="198">
        <v>0</v>
      </c>
      <c r="U4" s="198">
        <v>51.51</v>
      </c>
      <c r="V4" s="198">
        <v>6.04</v>
      </c>
      <c r="W4" s="198">
        <v>14.74</v>
      </c>
      <c r="X4" s="198">
        <v>62.49</v>
      </c>
      <c r="Y4" s="198">
        <v>0</v>
      </c>
      <c r="Z4" s="198">
        <v>116.71</v>
      </c>
      <c r="AA4" s="198">
        <v>29.65</v>
      </c>
      <c r="AB4" s="198">
        <v>0</v>
      </c>
      <c r="AC4" s="198">
        <v>14.86</v>
      </c>
      <c r="AD4" s="198">
        <v>0</v>
      </c>
      <c r="AE4" s="198">
        <v>0</v>
      </c>
      <c r="AF4" s="198">
        <v>0</v>
      </c>
      <c r="AG4" s="198">
        <v>17.54</v>
      </c>
      <c r="AH4" s="198">
        <v>0</v>
      </c>
      <c r="AI4" s="198">
        <v>19.649999999999999</v>
      </c>
      <c r="AJ4" s="198">
        <v>0</v>
      </c>
      <c r="AK4" s="198">
        <v>99.62</v>
      </c>
      <c r="AL4" s="198">
        <v>0</v>
      </c>
      <c r="AM4" s="198">
        <v>0</v>
      </c>
      <c r="AN4" s="198">
        <v>0</v>
      </c>
      <c r="AO4" s="198">
        <v>110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493.88</v>
      </c>
      <c r="L5" s="198">
        <v>9.65</v>
      </c>
      <c r="M5" s="198">
        <v>61.51</v>
      </c>
      <c r="N5" s="198">
        <v>50.04</v>
      </c>
      <c r="O5" s="198">
        <v>70.69</v>
      </c>
      <c r="P5" s="198">
        <v>23.94</v>
      </c>
      <c r="Q5" s="198">
        <v>8.7100000000000009</v>
      </c>
      <c r="R5" s="198">
        <v>16.399999999999999</v>
      </c>
      <c r="S5" s="198">
        <v>11.18</v>
      </c>
      <c r="T5" s="198">
        <v>0</v>
      </c>
      <c r="U5" s="198">
        <v>51.51</v>
      </c>
      <c r="V5" s="198">
        <v>6.04</v>
      </c>
      <c r="W5" s="198">
        <v>14.74</v>
      </c>
      <c r="X5" s="198">
        <v>62.49</v>
      </c>
      <c r="Y5" s="198">
        <v>0</v>
      </c>
      <c r="Z5" s="198">
        <v>116.71</v>
      </c>
      <c r="AA5" s="198">
        <v>29.65</v>
      </c>
      <c r="AB5" s="198">
        <v>0</v>
      </c>
      <c r="AC5" s="198">
        <v>14.86</v>
      </c>
      <c r="AD5" s="198">
        <v>0</v>
      </c>
      <c r="AE5" s="198">
        <v>0</v>
      </c>
      <c r="AF5" s="198">
        <v>0</v>
      </c>
      <c r="AG5" s="198">
        <v>17.54</v>
      </c>
      <c r="AH5" s="198">
        <v>0</v>
      </c>
      <c r="AI5" s="198">
        <v>21.46</v>
      </c>
      <c r="AJ5" s="198">
        <v>0</v>
      </c>
      <c r="AK5" s="198">
        <v>99.62</v>
      </c>
      <c r="AL5" s="198">
        <v>0</v>
      </c>
      <c r="AM5" s="198">
        <v>0</v>
      </c>
      <c r="AN5" s="198">
        <v>0</v>
      </c>
      <c r="AO5" s="198">
        <v>45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493.88</v>
      </c>
      <c r="L6" s="198">
        <v>9.65</v>
      </c>
      <c r="M6" s="198">
        <v>61.51</v>
      </c>
      <c r="N6" s="198">
        <v>50.04</v>
      </c>
      <c r="O6" s="198">
        <v>70.69</v>
      </c>
      <c r="P6" s="198">
        <v>23.94</v>
      </c>
      <c r="Q6" s="198">
        <v>8.7100000000000009</v>
      </c>
      <c r="R6" s="198">
        <v>16.399999999999999</v>
      </c>
      <c r="S6" s="198">
        <v>11.18</v>
      </c>
      <c r="T6" s="198">
        <v>0</v>
      </c>
      <c r="U6" s="198">
        <v>51.51</v>
      </c>
      <c r="V6" s="198">
        <v>6.04</v>
      </c>
      <c r="W6" s="198">
        <v>14.74</v>
      </c>
      <c r="X6" s="198">
        <v>62.49</v>
      </c>
      <c r="Y6" s="198">
        <v>0</v>
      </c>
      <c r="Z6" s="198">
        <v>116.71</v>
      </c>
      <c r="AA6" s="198">
        <v>29.65</v>
      </c>
      <c r="AB6" s="198">
        <v>0</v>
      </c>
      <c r="AC6" s="198">
        <v>14.86</v>
      </c>
      <c r="AD6" s="198">
        <v>0</v>
      </c>
      <c r="AE6" s="198">
        <v>0</v>
      </c>
      <c r="AF6" s="198">
        <v>0</v>
      </c>
      <c r="AG6" s="198">
        <v>17.54</v>
      </c>
      <c r="AH6" s="198">
        <v>0</v>
      </c>
      <c r="AI6" s="198">
        <v>21.46</v>
      </c>
      <c r="AJ6" s="198">
        <v>0</v>
      </c>
      <c r="AK6" s="198">
        <v>99.62</v>
      </c>
      <c r="AL6" s="198">
        <v>0</v>
      </c>
      <c r="AM6" s="198">
        <v>0</v>
      </c>
      <c r="AN6" s="198">
        <v>0</v>
      </c>
      <c r="AO6" s="198">
        <v>45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493.88</v>
      </c>
      <c r="L7" s="198">
        <v>9.65</v>
      </c>
      <c r="M7" s="198">
        <v>61.51</v>
      </c>
      <c r="N7" s="198">
        <v>50.04</v>
      </c>
      <c r="O7" s="198">
        <v>70.69</v>
      </c>
      <c r="P7" s="198">
        <v>23.94</v>
      </c>
      <c r="Q7" s="198">
        <v>8.7100000000000009</v>
      </c>
      <c r="R7" s="198">
        <v>16.399999999999999</v>
      </c>
      <c r="S7" s="198">
        <v>11.18</v>
      </c>
      <c r="T7" s="198">
        <v>0</v>
      </c>
      <c r="U7" s="198">
        <v>54.4</v>
      </c>
      <c r="V7" s="198">
        <v>6.04</v>
      </c>
      <c r="W7" s="198">
        <v>14.74</v>
      </c>
      <c r="X7" s="198">
        <v>62.49</v>
      </c>
      <c r="Y7" s="198">
        <v>0</v>
      </c>
      <c r="Z7" s="198">
        <v>116.71</v>
      </c>
      <c r="AA7" s="198">
        <v>29.65</v>
      </c>
      <c r="AB7" s="198">
        <v>0</v>
      </c>
      <c r="AC7" s="198">
        <v>14.86</v>
      </c>
      <c r="AD7" s="198">
        <v>0</v>
      </c>
      <c r="AE7" s="198">
        <v>0</v>
      </c>
      <c r="AF7" s="198">
        <v>0</v>
      </c>
      <c r="AG7" s="198">
        <v>17.54</v>
      </c>
      <c r="AH7" s="198">
        <v>0</v>
      </c>
      <c r="AI7" s="198">
        <v>23.48</v>
      </c>
      <c r="AJ7" s="198">
        <v>0</v>
      </c>
      <c r="AK7" s="198">
        <v>99.62</v>
      </c>
      <c r="AL7" s="198">
        <v>0</v>
      </c>
      <c r="AM7" s="198">
        <v>0</v>
      </c>
      <c r="AN7" s="198">
        <v>0</v>
      </c>
      <c r="AO7" s="198">
        <v>45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493.88</v>
      </c>
      <c r="L8" s="198">
        <v>9.65</v>
      </c>
      <c r="M8" s="198">
        <v>61.51</v>
      </c>
      <c r="N8" s="198">
        <v>50.04</v>
      </c>
      <c r="O8" s="198">
        <v>70.69</v>
      </c>
      <c r="P8" s="198">
        <v>23.94</v>
      </c>
      <c r="Q8" s="198">
        <v>8.7100000000000009</v>
      </c>
      <c r="R8" s="198">
        <v>16.399999999999999</v>
      </c>
      <c r="S8" s="198">
        <v>11.18</v>
      </c>
      <c r="T8" s="198">
        <v>0</v>
      </c>
      <c r="U8" s="198">
        <v>55.37</v>
      </c>
      <c r="V8" s="198">
        <v>6.04</v>
      </c>
      <c r="W8" s="198">
        <v>14.74</v>
      </c>
      <c r="X8" s="198">
        <v>62.49</v>
      </c>
      <c r="Y8" s="198">
        <v>0</v>
      </c>
      <c r="Z8" s="198">
        <v>116.71</v>
      </c>
      <c r="AA8" s="198">
        <v>29.65</v>
      </c>
      <c r="AB8" s="198">
        <v>0</v>
      </c>
      <c r="AC8" s="198">
        <v>14.86</v>
      </c>
      <c r="AD8" s="198">
        <v>0</v>
      </c>
      <c r="AE8" s="198">
        <v>0</v>
      </c>
      <c r="AF8" s="198">
        <v>0</v>
      </c>
      <c r="AG8" s="198">
        <v>17.54</v>
      </c>
      <c r="AH8" s="198">
        <v>0</v>
      </c>
      <c r="AI8" s="198">
        <v>23.48</v>
      </c>
      <c r="AJ8" s="198">
        <v>0</v>
      </c>
      <c r="AK8" s="198">
        <v>99.62</v>
      </c>
      <c r="AL8" s="198">
        <v>0</v>
      </c>
      <c r="AM8" s="198">
        <v>0</v>
      </c>
      <c r="AN8" s="198">
        <v>0</v>
      </c>
      <c r="AO8" s="198">
        <v>45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493.88</v>
      </c>
      <c r="L9" s="198">
        <v>9.65</v>
      </c>
      <c r="M9" s="198">
        <v>61.51</v>
      </c>
      <c r="N9" s="198">
        <v>50.04</v>
      </c>
      <c r="O9" s="198">
        <v>70.69</v>
      </c>
      <c r="P9" s="198">
        <v>23.94</v>
      </c>
      <c r="Q9" s="198">
        <v>8.7100000000000009</v>
      </c>
      <c r="R9" s="198">
        <v>16.399999999999999</v>
      </c>
      <c r="S9" s="198">
        <v>11.18</v>
      </c>
      <c r="T9" s="198">
        <v>0</v>
      </c>
      <c r="U9" s="198">
        <v>56.33</v>
      </c>
      <c r="V9" s="198">
        <v>6.04</v>
      </c>
      <c r="W9" s="198">
        <v>14.74</v>
      </c>
      <c r="X9" s="198">
        <v>62.49</v>
      </c>
      <c r="Y9" s="198">
        <v>0</v>
      </c>
      <c r="Z9" s="198">
        <v>116.71</v>
      </c>
      <c r="AA9" s="198">
        <v>29.65</v>
      </c>
      <c r="AB9" s="198">
        <v>0</v>
      </c>
      <c r="AC9" s="198">
        <v>14.86</v>
      </c>
      <c r="AD9" s="198">
        <v>0</v>
      </c>
      <c r="AE9" s="198">
        <v>0</v>
      </c>
      <c r="AF9" s="198">
        <v>0</v>
      </c>
      <c r="AG9" s="198">
        <v>17.54</v>
      </c>
      <c r="AH9" s="198">
        <v>0</v>
      </c>
      <c r="AI9" s="198">
        <v>25.57</v>
      </c>
      <c r="AJ9" s="198">
        <v>0</v>
      </c>
      <c r="AK9" s="198">
        <v>99.62</v>
      </c>
      <c r="AL9" s="198">
        <v>0</v>
      </c>
      <c r="AM9" s="198">
        <v>0</v>
      </c>
      <c r="AN9" s="198">
        <v>0</v>
      </c>
      <c r="AO9" s="198">
        <v>45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493.88</v>
      </c>
      <c r="L10" s="198">
        <v>9.65</v>
      </c>
      <c r="M10" s="198">
        <v>61.51</v>
      </c>
      <c r="N10" s="198">
        <v>50.04</v>
      </c>
      <c r="O10" s="198">
        <v>70.69</v>
      </c>
      <c r="P10" s="198">
        <v>23.94</v>
      </c>
      <c r="Q10" s="198">
        <v>8.7100000000000009</v>
      </c>
      <c r="R10" s="198">
        <v>16.399999999999999</v>
      </c>
      <c r="S10" s="198">
        <v>11.18</v>
      </c>
      <c r="T10" s="198">
        <v>0</v>
      </c>
      <c r="U10" s="198">
        <v>57.3</v>
      </c>
      <c r="V10" s="198">
        <v>6.04</v>
      </c>
      <c r="W10" s="198">
        <v>14.74</v>
      </c>
      <c r="X10" s="198">
        <v>62.49</v>
      </c>
      <c r="Y10" s="198">
        <v>0</v>
      </c>
      <c r="Z10" s="198">
        <v>116.71</v>
      </c>
      <c r="AA10" s="198">
        <v>29.65</v>
      </c>
      <c r="AB10" s="198">
        <v>0</v>
      </c>
      <c r="AC10" s="198">
        <v>14.86</v>
      </c>
      <c r="AD10" s="198">
        <v>0</v>
      </c>
      <c r="AE10" s="198">
        <v>0</v>
      </c>
      <c r="AF10" s="198">
        <v>0</v>
      </c>
      <c r="AG10" s="198">
        <v>17.54</v>
      </c>
      <c r="AH10" s="198">
        <v>0</v>
      </c>
      <c r="AI10" s="198">
        <v>25.57</v>
      </c>
      <c r="AJ10" s="198">
        <v>0</v>
      </c>
      <c r="AK10" s="198">
        <v>99.62</v>
      </c>
      <c r="AL10" s="198">
        <v>0</v>
      </c>
      <c r="AM10" s="198">
        <v>0</v>
      </c>
      <c r="AN10" s="198">
        <v>0</v>
      </c>
      <c r="AO10" s="198">
        <v>46.61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493.88</v>
      </c>
      <c r="L11" s="198">
        <v>9.65</v>
      </c>
      <c r="M11" s="198">
        <v>61.51</v>
      </c>
      <c r="N11" s="198">
        <v>50.04</v>
      </c>
      <c r="O11" s="198">
        <v>70.69</v>
      </c>
      <c r="P11" s="198">
        <v>23.94</v>
      </c>
      <c r="Q11" s="198">
        <v>8.7100000000000009</v>
      </c>
      <c r="R11" s="198">
        <v>16.399999999999999</v>
      </c>
      <c r="S11" s="198">
        <v>11.18</v>
      </c>
      <c r="T11" s="198">
        <v>0</v>
      </c>
      <c r="U11" s="198">
        <v>58.26</v>
      </c>
      <c r="V11" s="198">
        <v>6.04</v>
      </c>
      <c r="W11" s="198">
        <v>14.74</v>
      </c>
      <c r="X11" s="198">
        <v>62.49</v>
      </c>
      <c r="Y11" s="198">
        <v>0</v>
      </c>
      <c r="Z11" s="198">
        <v>116.71</v>
      </c>
      <c r="AA11" s="198">
        <v>29.65</v>
      </c>
      <c r="AB11" s="198">
        <v>0</v>
      </c>
      <c r="AC11" s="198">
        <v>14.86</v>
      </c>
      <c r="AD11" s="198">
        <v>0</v>
      </c>
      <c r="AE11" s="198">
        <v>0</v>
      </c>
      <c r="AF11" s="198">
        <v>0</v>
      </c>
      <c r="AG11" s="198">
        <v>17.54</v>
      </c>
      <c r="AH11" s="198">
        <v>0</v>
      </c>
      <c r="AI11" s="198">
        <v>25.57</v>
      </c>
      <c r="AJ11" s="198">
        <v>0</v>
      </c>
      <c r="AK11" s="198">
        <v>99.62</v>
      </c>
      <c r="AL11" s="198">
        <v>0</v>
      </c>
      <c r="AM11" s="198">
        <v>0</v>
      </c>
      <c r="AN11" s="198">
        <v>0</v>
      </c>
      <c r="AO11" s="198">
        <v>46.61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493.88</v>
      </c>
      <c r="L12" s="198">
        <v>9.65</v>
      </c>
      <c r="M12" s="198">
        <v>61.51</v>
      </c>
      <c r="N12" s="198">
        <v>50.04</v>
      </c>
      <c r="O12" s="198">
        <v>70.69</v>
      </c>
      <c r="P12" s="198">
        <v>23.94</v>
      </c>
      <c r="Q12" s="198">
        <v>8.7100000000000009</v>
      </c>
      <c r="R12" s="198">
        <v>16.399999999999999</v>
      </c>
      <c r="S12" s="198">
        <v>11.18</v>
      </c>
      <c r="T12" s="198">
        <v>0</v>
      </c>
      <c r="U12" s="198">
        <v>59.23</v>
      </c>
      <c r="V12" s="198">
        <v>6.04</v>
      </c>
      <c r="W12" s="198">
        <v>14.74</v>
      </c>
      <c r="X12" s="198">
        <v>62.49</v>
      </c>
      <c r="Y12" s="198">
        <v>0</v>
      </c>
      <c r="Z12" s="198">
        <v>116.71</v>
      </c>
      <c r="AA12" s="198">
        <v>29.65</v>
      </c>
      <c r="AB12" s="198">
        <v>0</v>
      </c>
      <c r="AC12" s="198">
        <v>14.86</v>
      </c>
      <c r="AD12" s="198">
        <v>0</v>
      </c>
      <c r="AE12" s="198">
        <v>0</v>
      </c>
      <c r="AF12" s="198">
        <v>0</v>
      </c>
      <c r="AG12" s="198">
        <v>17.54</v>
      </c>
      <c r="AH12" s="198">
        <v>0</v>
      </c>
      <c r="AI12" s="198">
        <v>25.57</v>
      </c>
      <c r="AJ12" s="198">
        <v>0</v>
      </c>
      <c r="AK12" s="198">
        <v>99.62</v>
      </c>
      <c r="AL12" s="198">
        <v>0</v>
      </c>
      <c r="AM12" s="198">
        <v>0</v>
      </c>
      <c r="AN12" s="198">
        <v>0</v>
      </c>
      <c r="AO12" s="198">
        <v>46.61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493.88</v>
      </c>
      <c r="L13" s="198">
        <v>9.65</v>
      </c>
      <c r="M13" s="198">
        <v>61.51</v>
      </c>
      <c r="N13" s="198">
        <v>50.04</v>
      </c>
      <c r="O13" s="198">
        <v>70.69</v>
      </c>
      <c r="P13" s="198">
        <v>23.94</v>
      </c>
      <c r="Q13" s="198">
        <v>8.7100000000000009</v>
      </c>
      <c r="R13" s="198">
        <v>16.399999999999999</v>
      </c>
      <c r="S13" s="198">
        <v>11.18</v>
      </c>
      <c r="T13" s="198">
        <v>0</v>
      </c>
      <c r="U13" s="198">
        <v>59.91</v>
      </c>
      <c r="V13" s="198">
        <v>6.04</v>
      </c>
      <c r="W13" s="198">
        <v>14.74</v>
      </c>
      <c r="X13" s="198">
        <v>62.49</v>
      </c>
      <c r="Y13" s="198">
        <v>0</v>
      </c>
      <c r="Z13" s="198">
        <v>116.71</v>
      </c>
      <c r="AA13" s="198">
        <v>29.65</v>
      </c>
      <c r="AB13" s="198">
        <v>0</v>
      </c>
      <c r="AC13" s="198">
        <v>14.86</v>
      </c>
      <c r="AD13" s="198">
        <v>0</v>
      </c>
      <c r="AE13" s="198">
        <v>0</v>
      </c>
      <c r="AF13" s="198">
        <v>0</v>
      </c>
      <c r="AG13" s="198">
        <v>17.54</v>
      </c>
      <c r="AH13" s="198">
        <v>0</v>
      </c>
      <c r="AI13" s="198">
        <v>25.02</v>
      </c>
      <c r="AJ13" s="198">
        <v>0</v>
      </c>
      <c r="AK13" s="198">
        <v>99.62</v>
      </c>
      <c r="AL13" s="198">
        <v>0</v>
      </c>
      <c r="AM13" s="198">
        <v>0</v>
      </c>
      <c r="AN13" s="198">
        <v>0</v>
      </c>
      <c r="AO13" s="198">
        <v>45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493.88</v>
      </c>
      <c r="L14" s="198">
        <v>9.65</v>
      </c>
      <c r="M14" s="198">
        <v>61.51</v>
      </c>
      <c r="N14" s="198">
        <v>50.04</v>
      </c>
      <c r="O14" s="198">
        <v>70.69</v>
      </c>
      <c r="P14" s="198">
        <v>23.94</v>
      </c>
      <c r="Q14" s="198">
        <v>8.7100000000000009</v>
      </c>
      <c r="R14" s="198">
        <v>16.399999999999999</v>
      </c>
      <c r="S14" s="198">
        <v>11.18</v>
      </c>
      <c r="T14" s="198">
        <v>0</v>
      </c>
      <c r="U14" s="198">
        <v>59.91</v>
      </c>
      <c r="V14" s="198">
        <v>6.04</v>
      </c>
      <c r="W14" s="198">
        <v>14.74</v>
      </c>
      <c r="X14" s="198">
        <v>62.49</v>
      </c>
      <c r="Y14" s="198">
        <v>0</v>
      </c>
      <c r="Z14" s="198">
        <v>116.71</v>
      </c>
      <c r="AA14" s="198">
        <v>29.65</v>
      </c>
      <c r="AB14" s="198">
        <v>0</v>
      </c>
      <c r="AC14" s="198">
        <v>14.86</v>
      </c>
      <c r="AD14" s="198">
        <v>0</v>
      </c>
      <c r="AE14" s="198">
        <v>0</v>
      </c>
      <c r="AF14" s="198">
        <v>0</v>
      </c>
      <c r="AG14" s="198">
        <v>17.54</v>
      </c>
      <c r="AH14" s="198">
        <v>0</v>
      </c>
      <c r="AI14" s="198">
        <v>25.57</v>
      </c>
      <c r="AJ14" s="198">
        <v>0</v>
      </c>
      <c r="AK14" s="198">
        <v>99.62</v>
      </c>
      <c r="AL14" s="198">
        <v>0</v>
      </c>
      <c r="AM14" s="198">
        <v>0</v>
      </c>
      <c r="AN14" s="198">
        <v>0</v>
      </c>
      <c r="AO14" s="198">
        <v>46.7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493.88</v>
      </c>
      <c r="L15" s="198">
        <v>9.65</v>
      </c>
      <c r="M15" s="198">
        <v>61.51</v>
      </c>
      <c r="N15" s="198">
        <v>50.04</v>
      </c>
      <c r="O15" s="198">
        <v>70.69</v>
      </c>
      <c r="P15" s="198">
        <v>23.94</v>
      </c>
      <c r="Q15" s="198">
        <v>8.7100000000000009</v>
      </c>
      <c r="R15" s="198">
        <v>16.399999999999999</v>
      </c>
      <c r="S15" s="198">
        <v>11.18</v>
      </c>
      <c r="T15" s="198">
        <v>0</v>
      </c>
      <c r="U15" s="198">
        <v>59.91</v>
      </c>
      <c r="V15" s="198">
        <v>6.04</v>
      </c>
      <c r="W15" s="198">
        <v>14.74</v>
      </c>
      <c r="X15" s="198">
        <v>62.49</v>
      </c>
      <c r="Y15" s="198">
        <v>0</v>
      </c>
      <c r="Z15" s="198">
        <v>116.71</v>
      </c>
      <c r="AA15" s="198">
        <v>29.65</v>
      </c>
      <c r="AB15" s="198">
        <v>0</v>
      </c>
      <c r="AC15" s="198">
        <v>14.86</v>
      </c>
      <c r="AD15" s="198">
        <v>0</v>
      </c>
      <c r="AE15" s="198">
        <v>0</v>
      </c>
      <c r="AF15" s="198">
        <v>0</v>
      </c>
      <c r="AG15" s="198">
        <v>17.54</v>
      </c>
      <c r="AH15" s="198">
        <v>0</v>
      </c>
      <c r="AI15" s="198">
        <v>25.57</v>
      </c>
      <c r="AJ15" s="198">
        <v>0</v>
      </c>
      <c r="AK15" s="198">
        <v>99.62</v>
      </c>
      <c r="AL15" s="198">
        <v>0</v>
      </c>
      <c r="AM15" s="198">
        <v>0</v>
      </c>
      <c r="AN15" s="198">
        <v>0</v>
      </c>
      <c r="AO15" s="198">
        <v>46.61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493.88</v>
      </c>
      <c r="L16" s="198">
        <v>9.65</v>
      </c>
      <c r="M16" s="198">
        <v>61.51</v>
      </c>
      <c r="N16" s="198">
        <v>50.04</v>
      </c>
      <c r="O16" s="198">
        <v>70.69</v>
      </c>
      <c r="P16" s="198">
        <v>23.94</v>
      </c>
      <c r="Q16" s="198">
        <v>8.7100000000000009</v>
      </c>
      <c r="R16" s="198">
        <v>16.399999999999999</v>
      </c>
      <c r="S16" s="198">
        <v>11.18</v>
      </c>
      <c r="T16" s="198">
        <v>0</v>
      </c>
      <c r="U16" s="198">
        <v>59.91</v>
      </c>
      <c r="V16" s="198">
        <v>6.04</v>
      </c>
      <c r="W16" s="198">
        <v>14.74</v>
      </c>
      <c r="X16" s="198">
        <v>62.49</v>
      </c>
      <c r="Y16" s="198">
        <v>0</v>
      </c>
      <c r="Z16" s="198">
        <v>116.71</v>
      </c>
      <c r="AA16" s="198">
        <v>29.65</v>
      </c>
      <c r="AB16" s="198">
        <v>0</v>
      </c>
      <c r="AC16" s="198">
        <v>14.86</v>
      </c>
      <c r="AD16" s="198">
        <v>0</v>
      </c>
      <c r="AE16" s="198">
        <v>0</v>
      </c>
      <c r="AF16" s="198">
        <v>0</v>
      </c>
      <c r="AG16" s="198">
        <v>17.54</v>
      </c>
      <c r="AH16" s="198">
        <v>0</v>
      </c>
      <c r="AI16" s="198">
        <v>23.52</v>
      </c>
      <c r="AJ16" s="198">
        <v>0</v>
      </c>
      <c r="AK16" s="198">
        <v>99.62</v>
      </c>
      <c r="AL16" s="198">
        <v>0</v>
      </c>
      <c r="AM16" s="198">
        <v>0</v>
      </c>
      <c r="AN16" s="198">
        <v>0</v>
      </c>
      <c r="AO16" s="198">
        <v>46.61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493.88</v>
      </c>
      <c r="L17" s="198">
        <v>9.65</v>
      </c>
      <c r="M17" s="198">
        <v>61.51</v>
      </c>
      <c r="N17" s="198">
        <v>50.04</v>
      </c>
      <c r="O17" s="198">
        <v>70.69</v>
      </c>
      <c r="P17" s="198">
        <v>23.94</v>
      </c>
      <c r="Q17" s="198">
        <v>8.7100000000000009</v>
      </c>
      <c r="R17" s="198">
        <v>16.399999999999999</v>
      </c>
      <c r="S17" s="198">
        <v>11.18</v>
      </c>
      <c r="T17" s="198">
        <v>0</v>
      </c>
      <c r="U17" s="198">
        <v>59.91</v>
      </c>
      <c r="V17" s="198">
        <v>6.04</v>
      </c>
      <c r="W17" s="198">
        <v>14.74</v>
      </c>
      <c r="X17" s="198">
        <v>62.49</v>
      </c>
      <c r="Y17" s="198">
        <v>0</v>
      </c>
      <c r="Z17" s="198">
        <v>116.71</v>
      </c>
      <c r="AA17" s="198">
        <v>29.65</v>
      </c>
      <c r="AB17" s="198">
        <v>0</v>
      </c>
      <c r="AC17" s="198">
        <v>14.86</v>
      </c>
      <c r="AD17" s="198">
        <v>0</v>
      </c>
      <c r="AE17" s="198">
        <v>0</v>
      </c>
      <c r="AF17" s="198">
        <v>0</v>
      </c>
      <c r="AG17" s="198">
        <v>17.54</v>
      </c>
      <c r="AH17" s="198">
        <v>0</v>
      </c>
      <c r="AI17" s="198">
        <v>26.02</v>
      </c>
      <c r="AJ17" s="198">
        <v>0</v>
      </c>
      <c r="AK17" s="198">
        <v>99.62</v>
      </c>
      <c r="AL17" s="198">
        <v>0</v>
      </c>
      <c r="AM17" s="198">
        <v>0</v>
      </c>
      <c r="AN17" s="198">
        <v>0</v>
      </c>
      <c r="AO17" s="198">
        <v>46.61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493.88</v>
      </c>
      <c r="L18" s="198">
        <v>9.65</v>
      </c>
      <c r="M18" s="198">
        <v>61.51</v>
      </c>
      <c r="N18" s="198">
        <v>50.04</v>
      </c>
      <c r="O18" s="198">
        <v>70.69</v>
      </c>
      <c r="P18" s="198">
        <v>23.94</v>
      </c>
      <c r="Q18" s="198">
        <v>8.7100000000000009</v>
      </c>
      <c r="R18" s="198">
        <v>16.399999999999999</v>
      </c>
      <c r="S18" s="198">
        <v>11.18</v>
      </c>
      <c r="T18" s="198">
        <v>0</v>
      </c>
      <c r="U18" s="198">
        <v>59.91</v>
      </c>
      <c r="V18" s="198">
        <v>6.04</v>
      </c>
      <c r="W18" s="198">
        <v>14.74</v>
      </c>
      <c r="X18" s="198">
        <v>62.49</v>
      </c>
      <c r="Y18" s="198">
        <v>0</v>
      </c>
      <c r="Z18" s="198">
        <v>116.71</v>
      </c>
      <c r="AA18" s="198">
        <v>29.65</v>
      </c>
      <c r="AB18" s="198">
        <v>0</v>
      </c>
      <c r="AC18" s="198">
        <v>14.86</v>
      </c>
      <c r="AD18" s="198">
        <v>0</v>
      </c>
      <c r="AE18" s="198">
        <v>0</v>
      </c>
      <c r="AF18" s="198">
        <v>0</v>
      </c>
      <c r="AG18" s="198">
        <v>17.54</v>
      </c>
      <c r="AH18" s="198">
        <v>0</v>
      </c>
      <c r="AI18" s="198">
        <v>26.07</v>
      </c>
      <c r="AJ18" s="198">
        <v>0</v>
      </c>
      <c r="AK18" s="198">
        <v>99.62</v>
      </c>
      <c r="AL18" s="198">
        <v>0</v>
      </c>
      <c r="AM18" s="198">
        <v>0</v>
      </c>
      <c r="AN18" s="198">
        <v>0</v>
      </c>
      <c r="AO18" s="198">
        <v>46.61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493.88</v>
      </c>
      <c r="L19" s="198">
        <v>9.65</v>
      </c>
      <c r="M19" s="198">
        <v>61.51</v>
      </c>
      <c r="N19" s="198">
        <v>50.04</v>
      </c>
      <c r="O19" s="198">
        <v>70.69</v>
      </c>
      <c r="P19" s="198">
        <v>23.94</v>
      </c>
      <c r="Q19" s="198">
        <v>8.7100000000000009</v>
      </c>
      <c r="R19" s="198">
        <v>16.399999999999999</v>
      </c>
      <c r="S19" s="198">
        <v>11.18</v>
      </c>
      <c r="T19" s="198">
        <v>0</v>
      </c>
      <c r="U19" s="198">
        <v>59.91</v>
      </c>
      <c r="V19" s="198">
        <v>6.04</v>
      </c>
      <c r="W19" s="198">
        <v>14.74</v>
      </c>
      <c r="X19" s="198">
        <v>62.49</v>
      </c>
      <c r="Y19" s="198">
        <v>0</v>
      </c>
      <c r="Z19" s="198">
        <v>116.71</v>
      </c>
      <c r="AA19" s="198">
        <v>29.65</v>
      </c>
      <c r="AB19" s="198">
        <v>0</v>
      </c>
      <c r="AC19" s="198">
        <v>14.86</v>
      </c>
      <c r="AD19" s="198">
        <v>0</v>
      </c>
      <c r="AE19" s="198">
        <v>0</v>
      </c>
      <c r="AF19" s="198">
        <v>0</v>
      </c>
      <c r="AG19" s="198">
        <v>17.54</v>
      </c>
      <c r="AH19" s="198">
        <v>0</v>
      </c>
      <c r="AI19" s="198">
        <v>25.56</v>
      </c>
      <c r="AJ19" s="198">
        <v>0</v>
      </c>
      <c r="AK19" s="198">
        <v>99.62</v>
      </c>
      <c r="AL19" s="198">
        <v>0</v>
      </c>
      <c r="AM19" s="198">
        <v>0</v>
      </c>
      <c r="AN19" s="198">
        <v>0</v>
      </c>
      <c r="AO19" s="198">
        <v>45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493.88</v>
      </c>
      <c r="L20" s="198">
        <v>9.65</v>
      </c>
      <c r="M20" s="198">
        <v>61.51</v>
      </c>
      <c r="N20" s="198">
        <v>50.04</v>
      </c>
      <c r="O20" s="198">
        <v>70.69</v>
      </c>
      <c r="P20" s="198">
        <v>23.94</v>
      </c>
      <c r="Q20" s="198">
        <v>8.7100000000000009</v>
      </c>
      <c r="R20" s="198">
        <v>16.399999999999999</v>
      </c>
      <c r="S20" s="198">
        <v>11.18</v>
      </c>
      <c r="T20" s="198">
        <v>0</v>
      </c>
      <c r="U20" s="198">
        <v>59.91</v>
      </c>
      <c r="V20" s="198">
        <v>6.04</v>
      </c>
      <c r="W20" s="198">
        <v>14.74</v>
      </c>
      <c r="X20" s="198">
        <v>62.49</v>
      </c>
      <c r="Y20" s="198">
        <v>0</v>
      </c>
      <c r="Z20" s="198">
        <v>116.71</v>
      </c>
      <c r="AA20" s="198">
        <v>29.65</v>
      </c>
      <c r="AB20" s="198">
        <v>0</v>
      </c>
      <c r="AC20" s="198">
        <v>14.86</v>
      </c>
      <c r="AD20" s="198">
        <v>0</v>
      </c>
      <c r="AE20" s="198">
        <v>0</v>
      </c>
      <c r="AF20" s="198">
        <v>0</v>
      </c>
      <c r="AG20" s="198">
        <v>17.54</v>
      </c>
      <c r="AH20" s="198">
        <v>0</v>
      </c>
      <c r="AI20" s="198">
        <v>26.07</v>
      </c>
      <c r="AJ20" s="198">
        <v>0</v>
      </c>
      <c r="AK20" s="198">
        <v>99.62</v>
      </c>
      <c r="AL20" s="198">
        <v>0</v>
      </c>
      <c r="AM20" s="198">
        <v>0</v>
      </c>
      <c r="AN20" s="198">
        <v>0</v>
      </c>
      <c r="AO20" s="198">
        <v>46.7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493.88</v>
      </c>
      <c r="L21" s="198">
        <v>9.65</v>
      </c>
      <c r="M21" s="198">
        <v>61.51</v>
      </c>
      <c r="N21" s="198">
        <v>50.04</v>
      </c>
      <c r="O21" s="198">
        <v>70.69</v>
      </c>
      <c r="P21" s="198">
        <v>23.94</v>
      </c>
      <c r="Q21" s="198">
        <v>8.7100000000000009</v>
      </c>
      <c r="R21" s="198">
        <v>16.399999999999999</v>
      </c>
      <c r="S21" s="198">
        <v>11.18</v>
      </c>
      <c r="T21" s="198">
        <v>0</v>
      </c>
      <c r="U21" s="198">
        <v>59.91</v>
      </c>
      <c r="V21" s="198">
        <v>6.04</v>
      </c>
      <c r="W21" s="198">
        <v>14.74</v>
      </c>
      <c r="X21" s="198">
        <v>62.49</v>
      </c>
      <c r="Y21" s="198">
        <v>0</v>
      </c>
      <c r="Z21" s="198">
        <v>116.71</v>
      </c>
      <c r="AA21" s="198">
        <v>29.65</v>
      </c>
      <c r="AB21" s="198">
        <v>0</v>
      </c>
      <c r="AC21" s="198">
        <v>14.86</v>
      </c>
      <c r="AD21" s="198">
        <v>0</v>
      </c>
      <c r="AE21" s="198">
        <v>0</v>
      </c>
      <c r="AF21" s="198">
        <v>0</v>
      </c>
      <c r="AG21" s="198">
        <v>17.54</v>
      </c>
      <c r="AH21" s="198">
        <v>0</v>
      </c>
      <c r="AI21" s="198">
        <v>26.07</v>
      </c>
      <c r="AJ21" s="198">
        <v>0</v>
      </c>
      <c r="AK21" s="198">
        <v>99.62</v>
      </c>
      <c r="AL21" s="198">
        <v>0</v>
      </c>
      <c r="AM21" s="198">
        <v>0</v>
      </c>
      <c r="AN21" s="198">
        <v>0</v>
      </c>
      <c r="AO21" s="198">
        <v>46.7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493.88</v>
      </c>
      <c r="L22" s="198">
        <v>9.65</v>
      </c>
      <c r="M22" s="198">
        <v>61.51</v>
      </c>
      <c r="N22" s="198">
        <v>50.04</v>
      </c>
      <c r="O22" s="198">
        <v>70.69</v>
      </c>
      <c r="P22" s="198">
        <v>23.94</v>
      </c>
      <c r="Q22" s="198">
        <v>8.7100000000000009</v>
      </c>
      <c r="R22" s="198">
        <v>16.399999999999999</v>
      </c>
      <c r="S22" s="198">
        <v>11.18</v>
      </c>
      <c r="T22" s="198">
        <v>0</v>
      </c>
      <c r="U22" s="198">
        <v>59.91</v>
      </c>
      <c r="V22" s="198">
        <v>6.04</v>
      </c>
      <c r="W22" s="198">
        <v>14.74</v>
      </c>
      <c r="X22" s="198">
        <v>62.49</v>
      </c>
      <c r="Y22" s="198">
        <v>0</v>
      </c>
      <c r="Z22" s="198">
        <v>116.71</v>
      </c>
      <c r="AA22" s="198">
        <v>29.65</v>
      </c>
      <c r="AB22" s="198">
        <v>0</v>
      </c>
      <c r="AC22" s="198">
        <v>15.47</v>
      </c>
      <c r="AD22" s="198">
        <v>0</v>
      </c>
      <c r="AE22" s="198">
        <v>0</v>
      </c>
      <c r="AF22" s="198">
        <v>0</v>
      </c>
      <c r="AG22" s="198">
        <v>17.54</v>
      </c>
      <c r="AH22" s="198">
        <v>0</v>
      </c>
      <c r="AI22" s="198">
        <v>26.07</v>
      </c>
      <c r="AJ22" s="198">
        <v>0</v>
      </c>
      <c r="AK22" s="198">
        <v>99.62</v>
      </c>
      <c r="AL22" s="198">
        <v>0</v>
      </c>
      <c r="AM22" s="198">
        <v>0</v>
      </c>
      <c r="AN22" s="198">
        <v>0</v>
      </c>
      <c r="AO22" s="198">
        <v>46.7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493.88</v>
      </c>
      <c r="L23" s="198">
        <v>9.65</v>
      </c>
      <c r="M23" s="198">
        <v>61.51</v>
      </c>
      <c r="N23" s="198">
        <v>50.04</v>
      </c>
      <c r="O23" s="198">
        <v>70.69</v>
      </c>
      <c r="P23" s="198">
        <v>23.94</v>
      </c>
      <c r="Q23" s="198">
        <v>8.7100000000000009</v>
      </c>
      <c r="R23" s="198">
        <v>16.399999999999999</v>
      </c>
      <c r="S23" s="198">
        <v>11.18</v>
      </c>
      <c r="T23" s="198">
        <v>0</v>
      </c>
      <c r="U23" s="198">
        <v>59.91</v>
      </c>
      <c r="V23" s="198">
        <v>6.04</v>
      </c>
      <c r="W23" s="198">
        <v>14.74</v>
      </c>
      <c r="X23" s="198">
        <v>62.49</v>
      </c>
      <c r="Y23" s="198">
        <v>0</v>
      </c>
      <c r="Z23" s="198">
        <v>116.71</v>
      </c>
      <c r="AA23" s="198">
        <v>29.65</v>
      </c>
      <c r="AB23" s="198">
        <v>0</v>
      </c>
      <c r="AC23" s="198">
        <v>15.47</v>
      </c>
      <c r="AD23" s="198">
        <v>0</v>
      </c>
      <c r="AE23" s="198">
        <v>0</v>
      </c>
      <c r="AF23" s="198">
        <v>0</v>
      </c>
      <c r="AG23" s="198">
        <v>17.54</v>
      </c>
      <c r="AH23" s="198">
        <v>0</v>
      </c>
      <c r="AI23" s="198">
        <v>26.07</v>
      </c>
      <c r="AJ23" s="198">
        <v>0</v>
      </c>
      <c r="AK23" s="198">
        <v>99.62</v>
      </c>
      <c r="AL23" s="198">
        <v>0</v>
      </c>
      <c r="AM23" s="198">
        <v>0</v>
      </c>
      <c r="AN23" s="198">
        <v>0</v>
      </c>
      <c r="AO23" s="198">
        <v>46.7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493.88</v>
      </c>
      <c r="L24" s="198">
        <v>9.65</v>
      </c>
      <c r="M24" s="198">
        <v>61.51</v>
      </c>
      <c r="N24" s="198">
        <v>50.04</v>
      </c>
      <c r="O24" s="198">
        <v>70.69</v>
      </c>
      <c r="P24" s="198">
        <v>23.94</v>
      </c>
      <c r="Q24" s="198">
        <v>8.7100000000000009</v>
      </c>
      <c r="R24" s="198">
        <v>16.399999999999999</v>
      </c>
      <c r="S24" s="198">
        <v>11.18</v>
      </c>
      <c r="T24" s="198">
        <v>0</v>
      </c>
      <c r="U24" s="198">
        <v>59.91</v>
      </c>
      <c r="V24" s="198">
        <v>6.04</v>
      </c>
      <c r="W24" s="198">
        <v>14.74</v>
      </c>
      <c r="X24" s="198">
        <v>62.49</v>
      </c>
      <c r="Y24" s="198">
        <v>0</v>
      </c>
      <c r="Z24" s="198">
        <v>116.71</v>
      </c>
      <c r="AA24" s="198">
        <v>29.65</v>
      </c>
      <c r="AB24" s="198">
        <v>0</v>
      </c>
      <c r="AC24" s="198">
        <v>15.47</v>
      </c>
      <c r="AD24" s="198">
        <v>0</v>
      </c>
      <c r="AE24" s="198">
        <v>0</v>
      </c>
      <c r="AF24" s="198">
        <v>0</v>
      </c>
      <c r="AG24" s="198">
        <v>17.54</v>
      </c>
      <c r="AH24" s="198">
        <v>0</v>
      </c>
      <c r="AI24" s="198">
        <v>26.07</v>
      </c>
      <c r="AJ24" s="198">
        <v>0</v>
      </c>
      <c r="AK24" s="198">
        <v>99.62</v>
      </c>
      <c r="AL24" s="198">
        <v>0</v>
      </c>
      <c r="AM24" s="198">
        <v>0</v>
      </c>
      <c r="AN24" s="198">
        <v>0</v>
      </c>
      <c r="AO24" s="198">
        <v>46.61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493.88</v>
      </c>
      <c r="L25" s="198">
        <v>9.65</v>
      </c>
      <c r="M25" s="198">
        <v>61.51</v>
      </c>
      <c r="N25" s="198">
        <v>50.04</v>
      </c>
      <c r="O25" s="198">
        <v>70.69</v>
      </c>
      <c r="P25" s="198">
        <v>23.94</v>
      </c>
      <c r="Q25" s="198">
        <v>8.7100000000000009</v>
      </c>
      <c r="R25" s="198">
        <v>16.399999999999999</v>
      </c>
      <c r="S25" s="198">
        <v>11.18</v>
      </c>
      <c r="T25" s="198">
        <v>0</v>
      </c>
      <c r="U25" s="198">
        <v>59.91</v>
      </c>
      <c r="V25" s="198">
        <v>6.04</v>
      </c>
      <c r="W25" s="198">
        <v>14.74</v>
      </c>
      <c r="X25" s="198">
        <v>62.49</v>
      </c>
      <c r="Y25" s="198">
        <v>0</v>
      </c>
      <c r="Z25" s="198">
        <v>116.71</v>
      </c>
      <c r="AA25" s="198">
        <v>29.65</v>
      </c>
      <c r="AB25" s="198">
        <v>0</v>
      </c>
      <c r="AC25" s="198">
        <v>15.47</v>
      </c>
      <c r="AD25" s="198">
        <v>0</v>
      </c>
      <c r="AE25" s="198">
        <v>0</v>
      </c>
      <c r="AF25" s="198">
        <v>0</v>
      </c>
      <c r="AG25" s="198">
        <v>17.54</v>
      </c>
      <c r="AH25" s="198">
        <v>0</v>
      </c>
      <c r="AI25" s="198">
        <v>25.56</v>
      </c>
      <c r="AJ25" s="198">
        <v>0</v>
      </c>
      <c r="AK25" s="198">
        <v>99.62</v>
      </c>
      <c r="AL25" s="198">
        <v>0</v>
      </c>
      <c r="AM25" s="198">
        <v>0</v>
      </c>
      <c r="AN25" s="198">
        <v>0</v>
      </c>
      <c r="AO25" s="198">
        <v>45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493.88</v>
      </c>
      <c r="L26" s="198">
        <v>9.65</v>
      </c>
      <c r="M26" s="198">
        <v>61.51</v>
      </c>
      <c r="N26" s="198">
        <v>50.04</v>
      </c>
      <c r="O26" s="198">
        <v>70.69</v>
      </c>
      <c r="P26" s="198">
        <v>23.94</v>
      </c>
      <c r="Q26" s="198">
        <v>8.7100000000000009</v>
      </c>
      <c r="R26" s="198">
        <v>16.399999999999999</v>
      </c>
      <c r="S26" s="198">
        <v>11.18</v>
      </c>
      <c r="T26" s="198">
        <v>0</v>
      </c>
      <c r="U26" s="198">
        <v>59.91</v>
      </c>
      <c r="V26" s="198">
        <v>6.04</v>
      </c>
      <c r="W26" s="198">
        <v>14.74</v>
      </c>
      <c r="X26" s="198">
        <v>62.49</v>
      </c>
      <c r="Y26" s="198">
        <v>0</v>
      </c>
      <c r="Z26" s="198">
        <v>116.71</v>
      </c>
      <c r="AA26" s="198">
        <v>29.65</v>
      </c>
      <c r="AB26" s="198">
        <v>0</v>
      </c>
      <c r="AC26" s="198">
        <v>15.47</v>
      </c>
      <c r="AD26" s="198">
        <v>0</v>
      </c>
      <c r="AE26" s="198">
        <v>0</v>
      </c>
      <c r="AF26" s="198">
        <v>0</v>
      </c>
      <c r="AG26" s="198">
        <v>17.54</v>
      </c>
      <c r="AH26" s="198">
        <v>0</v>
      </c>
      <c r="AI26" s="198">
        <v>26.07</v>
      </c>
      <c r="AJ26" s="198">
        <v>0</v>
      </c>
      <c r="AK26" s="198">
        <v>99.62</v>
      </c>
      <c r="AL26" s="198">
        <v>0</v>
      </c>
      <c r="AM26" s="198">
        <v>0</v>
      </c>
      <c r="AN26" s="198">
        <v>0</v>
      </c>
      <c r="AO26" s="198">
        <v>46.61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493.88</v>
      </c>
      <c r="L27" s="198">
        <v>9.65</v>
      </c>
      <c r="M27" s="198">
        <v>61.51</v>
      </c>
      <c r="N27" s="198">
        <v>50.04</v>
      </c>
      <c r="O27" s="198">
        <v>70.69</v>
      </c>
      <c r="P27" s="198">
        <v>23.94</v>
      </c>
      <c r="Q27" s="198">
        <v>8.7100000000000009</v>
      </c>
      <c r="R27" s="198">
        <v>16.399999999999999</v>
      </c>
      <c r="S27" s="198">
        <v>11.18</v>
      </c>
      <c r="T27" s="198">
        <v>0</v>
      </c>
      <c r="U27" s="198">
        <v>59.91</v>
      </c>
      <c r="V27" s="198">
        <v>6.04</v>
      </c>
      <c r="W27" s="198">
        <v>14.74</v>
      </c>
      <c r="X27" s="198">
        <v>62.49</v>
      </c>
      <c r="Y27" s="198">
        <v>0</v>
      </c>
      <c r="Z27" s="198">
        <v>116.71</v>
      </c>
      <c r="AA27" s="198">
        <v>29.65</v>
      </c>
      <c r="AB27" s="198">
        <v>0</v>
      </c>
      <c r="AC27" s="198">
        <v>15.91</v>
      </c>
      <c r="AD27" s="198">
        <v>0</v>
      </c>
      <c r="AE27" s="198">
        <v>0</v>
      </c>
      <c r="AF27" s="198">
        <v>0</v>
      </c>
      <c r="AG27" s="198">
        <v>17.54</v>
      </c>
      <c r="AH27" s="198">
        <v>0</v>
      </c>
      <c r="AI27" s="198">
        <v>26.07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46.29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493.88</v>
      </c>
      <c r="L28" s="198">
        <v>9.65</v>
      </c>
      <c r="M28" s="198">
        <v>61.51</v>
      </c>
      <c r="N28" s="198">
        <v>50.04</v>
      </c>
      <c r="O28" s="198">
        <v>70.69</v>
      </c>
      <c r="P28" s="198">
        <v>23.94</v>
      </c>
      <c r="Q28" s="198">
        <v>8.7100000000000009</v>
      </c>
      <c r="R28" s="198">
        <v>16.399999999999999</v>
      </c>
      <c r="S28" s="198">
        <v>11.18</v>
      </c>
      <c r="T28" s="198">
        <v>0</v>
      </c>
      <c r="U28" s="198">
        <v>59.91</v>
      </c>
      <c r="V28" s="198">
        <v>6.04</v>
      </c>
      <c r="W28" s="198">
        <v>14.74</v>
      </c>
      <c r="X28" s="198">
        <v>62.49</v>
      </c>
      <c r="Y28" s="198">
        <v>0</v>
      </c>
      <c r="Z28" s="198">
        <v>116.71</v>
      </c>
      <c r="AA28" s="198">
        <v>29.65</v>
      </c>
      <c r="AB28" s="198">
        <v>0</v>
      </c>
      <c r="AC28" s="198">
        <v>15.91</v>
      </c>
      <c r="AD28" s="198">
        <v>0</v>
      </c>
      <c r="AE28" s="198">
        <v>0</v>
      </c>
      <c r="AF28" s="198">
        <v>0</v>
      </c>
      <c r="AG28" s="198">
        <v>17.54</v>
      </c>
      <c r="AH28" s="198">
        <v>0</v>
      </c>
      <c r="AI28" s="198">
        <v>26.07</v>
      </c>
      <c r="AJ28" s="198">
        <v>0</v>
      </c>
      <c r="AK28" s="198">
        <v>99.62</v>
      </c>
      <c r="AL28" s="198">
        <v>0</v>
      </c>
      <c r="AM28" s="198">
        <v>0</v>
      </c>
      <c r="AN28" s="198">
        <v>0</v>
      </c>
      <c r="AO28" s="198">
        <v>46.29</v>
      </c>
      <c r="AP28" s="198">
        <v>0</v>
      </c>
      <c r="AQ28" s="198">
        <v>0.51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493.88</v>
      </c>
      <c r="L29" s="198">
        <v>9.65</v>
      </c>
      <c r="M29" s="198">
        <v>61.51</v>
      </c>
      <c r="N29" s="198">
        <v>50.04</v>
      </c>
      <c r="O29" s="198">
        <v>70.69</v>
      </c>
      <c r="P29" s="198">
        <v>23.94</v>
      </c>
      <c r="Q29" s="198">
        <v>8.7100000000000009</v>
      </c>
      <c r="R29" s="198">
        <v>16.399999999999999</v>
      </c>
      <c r="S29" s="198">
        <v>11.18</v>
      </c>
      <c r="T29" s="198">
        <v>0</v>
      </c>
      <c r="U29" s="198">
        <v>59.91</v>
      </c>
      <c r="V29" s="198">
        <v>6.04</v>
      </c>
      <c r="W29" s="198">
        <v>14.74</v>
      </c>
      <c r="X29" s="198">
        <v>62.49</v>
      </c>
      <c r="Y29" s="198">
        <v>0</v>
      </c>
      <c r="Z29" s="198">
        <v>116.71</v>
      </c>
      <c r="AA29" s="198">
        <v>29.65</v>
      </c>
      <c r="AB29" s="198">
        <v>0</v>
      </c>
      <c r="AC29" s="198">
        <v>15.91</v>
      </c>
      <c r="AD29" s="198">
        <v>0</v>
      </c>
      <c r="AE29" s="198">
        <v>0</v>
      </c>
      <c r="AF29" s="198">
        <v>0</v>
      </c>
      <c r="AG29" s="198">
        <v>17.54</v>
      </c>
      <c r="AH29" s="198">
        <v>0</v>
      </c>
      <c r="AI29" s="198">
        <v>26.07</v>
      </c>
      <c r="AJ29" s="198">
        <v>0</v>
      </c>
      <c r="AK29" s="198">
        <v>99.62</v>
      </c>
      <c r="AL29" s="198">
        <v>0</v>
      </c>
      <c r="AM29" s="198">
        <v>0</v>
      </c>
      <c r="AN29" s="198">
        <v>0</v>
      </c>
      <c r="AO29" s="198">
        <v>46.29</v>
      </c>
      <c r="AP29" s="198">
        <v>0</v>
      </c>
      <c r="AQ29" s="198">
        <v>6.3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493.88</v>
      </c>
      <c r="L30" s="198">
        <v>9.65</v>
      </c>
      <c r="M30" s="198">
        <v>61.51</v>
      </c>
      <c r="N30" s="198">
        <v>50.04</v>
      </c>
      <c r="O30" s="198">
        <v>70.69</v>
      </c>
      <c r="P30" s="198">
        <v>23.94</v>
      </c>
      <c r="Q30" s="198">
        <v>8.7100000000000009</v>
      </c>
      <c r="R30" s="198">
        <v>16.399999999999999</v>
      </c>
      <c r="S30" s="198">
        <v>11.18</v>
      </c>
      <c r="T30" s="198">
        <v>0</v>
      </c>
      <c r="U30" s="198">
        <v>59.91</v>
      </c>
      <c r="V30" s="198">
        <v>6.04</v>
      </c>
      <c r="W30" s="198">
        <v>14.74</v>
      </c>
      <c r="X30" s="198">
        <v>62.49</v>
      </c>
      <c r="Y30" s="198">
        <v>0</v>
      </c>
      <c r="Z30" s="198">
        <v>116.71</v>
      </c>
      <c r="AA30" s="198">
        <v>29.65</v>
      </c>
      <c r="AB30" s="198">
        <v>0</v>
      </c>
      <c r="AC30" s="198">
        <v>15.91</v>
      </c>
      <c r="AD30" s="198">
        <v>0</v>
      </c>
      <c r="AE30" s="198">
        <v>0</v>
      </c>
      <c r="AF30" s="198">
        <v>0</v>
      </c>
      <c r="AG30" s="198">
        <v>17.54</v>
      </c>
      <c r="AH30" s="198">
        <v>0</v>
      </c>
      <c r="AI30" s="198">
        <v>26.07</v>
      </c>
      <c r="AJ30" s="198">
        <v>0</v>
      </c>
      <c r="AK30" s="198">
        <v>99.62</v>
      </c>
      <c r="AL30" s="198">
        <v>0</v>
      </c>
      <c r="AM30" s="198">
        <v>0</v>
      </c>
      <c r="AN30" s="198">
        <v>0</v>
      </c>
      <c r="AO30" s="198">
        <v>46.61</v>
      </c>
      <c r="AP30" s="198">
        <v>0</v>
      </c>
      <c r="AQ30" s="198">
        <v>16.579999999999998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493.88</v>
      </c>
      <c r="L31" s="198">
        <v>9.65</v>
      </c>
      <c r="M31" s="198">
        <v>61.51</v>
      </c>
      <c r="N31" s="198">
        <v>50.04</v>
      </c>
      <c r="O31" s="198">
        <v>70.69</v>
      </c>
      <c r="P31" s="198">
        <v>23.94</v>
      </c>
      <c r="Q31" s="198">
        <v>8.7100000000000009</v>
      </c>
      <c r="R31" s="198">
        <v>16.399999999999999</v>
      </c>
      <c r="S31" s="198">
        <v>11.18</v>
      </c>
      <c r="T31" s="198">
        <v>0</v>
      </c>
      <c r="U31" s="198">
        <v>59.91</v>
      </c>
      <c r="V31" s="198">
        <v>6.04</v>
      </c>
      <c r="W31" s="198">
        <v>14.74</v>
      </c>
      <c r="X31" s="198">
        <v>62.49</v>
      </c>
      <c r="Y31" s="198">
        <v>0</v>
      </c>
      <c r="Z31" s="198">
        <v>116.71</v>
      </c>
      <c r="AA31" s="198">
        <v>29.65</v>
      </c>
      <c r="AB31" s="198">
        <v>0</v>
      </c>
      <c r="AC31" s="198">
        <v>15.91</v>
      </c>
      <c r="AD31" s="198">
        <v>0</v>
      </c>
      <c r="AE31" s="198">
        <v>0</v>
      </c>
      <c r="AF31" s="198">
        <v>0</v>
      </c>
      <c r="AG31" s="198">
        <v>17.54</v>
      </c>
      <c r="AH31" s="198">
        <v>0</v>
      </c>
      <c r="AI31" s="198">
        <v>25.1</v>
      </c>
      <c r="AJ31" s="198">
        <v>0</v>
      </c>
      <c r="AK31" s="198">
        <v>99.62</v>
      </c>
      <c r="AL31" s="198">
        <v>0</v>
      </c>
      <c r="AM31" s="198">
        <v>0</v>
      </c>
      <c r="AN31" s="198">
        <v>0</v>
      </c>
      <c r="AO31" s="198">
        <v>45</v>
      </c>
      <c r="AP31" s="198">
        <v>0</v>
      </c>
      <c r="AQ31" s="198">
        <v>28.78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493.88</v>
      </c>
      <c r="L32" s="198">
        <v>9.65</v>
      </c>
      <c r="M32" s="198">
        <v>61.51</v>
      </c>
      <c r="N32" s="198">
        <v>50.04</v>
      </c>
      <c r="O32" s="198">
        <v>70.69</v>
      </c>
      <c r="P32" s="198">
        <v>23.94</v>
      </c>
      <c r="Q32" s="198">
        <v>8.7100000000000009</v>
      </c>
      <c r="R32" s="198">
        <v>16.399999999999999</v>
      </c>
      <c r="S32" s="198">
        <v>11.18</v>
      </c>
      <c r="T32" s="198">
        <v>0</v>
      </c>
      <c r="U32" s="198">
        <v>59.91</v>
      </c>
      <c r="V32" s="198">
        <v>6.04</v>
      </c>
      <c r="W32" s="198">
        <v>14.74</v>
      </c>
      <c r="X32" s="198">
        <v>62.49</v>
      </c>
      <c r="Y32" s="198">
        <v>0</v>
      </c>
      <c r="Z32" s="198">
        <v>116.71</v>
      </c>
      <c r="AA32" s="198">
        <v>29.65</v>
      </c>
      <c r="AB32" s="198">
        <v>0</v>
      </c>
      <c r="AC32" s="198">
        <v>15.91</v>
      </c>
      <c r="AD32" s="198">
        <v>0</v>
      </c>
      <c r="AE32" s="198">
        <v>0</v>
      </c>
      <c r="AF32" s="198">
        <v>0</v>
      </c>
      <c r="AG32" s="198">
        <v>17.54</v>
      </c>
      <c r="AH32" s="198">
        <v>0</v>
      </c>
      <c r="AI32" s="198">
        <v>25.6</v>
      </c>
      <c r="AJ32" s="198">
        <v>0</v>
      </c>
      <c r="AK32" s="198">
        <v>99.62</v>
      </c>
      <c r="AL32" s="198">
        <v>0</v>
      </c>
      <c r="AM32" s="198">
        <v>0</v>
      </c>
      <c r="AN32" s="198">
        <v>0</v>
      </c>
      <c r="AO32" s="198">
        <v>46.61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493.88</v>
      </c>
      <c r="L33" s="198">
        <v>9.65</v>
      </c>
      <c r="M33" s="198">
        <v>61.51</v>
      </c>
      <c r="N33" s="198">
        <v>50.04</v>
      </c>
      <c r="O33" s="198">
        <v>70.69</v>
      </c>
      <c r="P33" s="198">
        <v>23.94</v>
      </c>
      <c r="Q33" s="198">
        <v>8.7100000000000009</v>
      </c>
      <c r="R33" s="198">
        <v>16.399999999999999</v>
      </c>
      <c r="S33" s="198">
        <v>11.18</v>
      </c>
      <c r="T33" s="198">
        <v>0</v>
      </c>
      <c r="U33" s="198">
        <v>59.91</v>
      </c>
      <c r="V33" s="198">
        <v>6.04</v>
      </c>
      <c r="W33" s="198">
        <v>14.74</v>
      </c>
      <c r="X33" s="198">
        <v>62.49</v>
      </c>
      <c r="Y33" s="198">
        <v>0</v>
      </c>
      <c r="Z33" s="198">
        <v>116.71</v>
      </c>
      <c r="AA33" s="198">
        <v>29.65</v>
      </c>
      <c r="AB33" s="198">
        <v>0</v>
      </c>
      <c r="AC33" s="198">
        <v>15.47</v>
      </c>
      <c r="AD33" s="198">
        <v>0</v>
      </c>
      <c r="AE33" s="198">
        <v>0</v>
      </c>
      <c r="AF33" s="198">
        <v>0</v>
      </c>
      <c r="AG33" s="198">
        <v>17.54</v>
      </c>
      <c r="AH33" s="198">
        <v>0</v>
      </c>
      <c r="AI33" s="198">
        <v>25.6</v>
      </c>
      <c r="AJ33" s="198">
        <v>0</v>
      </c>
      <c r="AK33" s="198">
        <v>99.62</v>
      </c>
      <c r="AL33" s="198">
        <v>0</v>
      </c>
      <c r="AM33" s="198">
        <v>0</v>
      </c>
      <c r="AN33" s="198">
        <v>0</v>
      </c>
      <c r="AO33" s="198">
        <v>46.29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493.88</v>
      </c>
      <c r="L34" s="198">
        <v>9.65</v>
      </c>
      <c r="M34" s="198">
        <v>61.51</v>
      </c>
      <c r="N34" s="198">
        <v>50.04</v>
      </c>
      <c r="O34" s="198">
        <v>70.69</v>
      </c>
      <c r="P34" s="198">
        <v>23.94</v>
      </c>
      <c r="Q34" s="198">
        <v>8.7100000000000009</v>
      </c>
      <c r="R34" s="198">
        <v>16.399999999999999</v>
      </c>
      <c r="S34" s="198">
        <v>11.18</v>
      </c>
      <c r="T34" s="198">
        <v>0</v>
      </c>
      <c r="U34" s="198">
        <v>59.91</v>
      </c>
      <c r="V34" s="198">
        <v>6.04</v>
      </c>
      <c r="W34" s="198">
        <v>14.74</v>
      </c>
      <c r="X34" s="198">
        <v>62.49</v>
      </c>
      <c r="Y34" s="198">
        <v>0</v>
      </c>
      <c r="Z34" s="198">
        <v>116.71</v>
      </c>
      <c r="AA34" s="198">
        <v>29.65</v>
      </c>
      <c r="AB34" s="198">
        <v>0</v>
      </c>
      <c r="AC34" s="198">
        <v>15.47</v>
      </c>
      <c r="AD34" s="198">
        <v>0</v>
      </c>
      <c r="AE34" s="198">
        <v>0</v>
      </c>
      <c r="AF34" s="198">
        <v>0</v>
      </c>
      <c r="AG34" s="198">
        <v>17.54</v>
      </c>
      <c r="AH34" s="198">
        <v>0</v>
      </c>
      <c r="AI34" s="198">
        <v>25.6</v>
      </c>
      <c r="AJ34" s="198">
        <v>0</v>
      </c>
      <c r="AK34" s="198">
        <v>99.62</v>
      </c>
      <c r="AL34" s="198">
        <v>0</v>
      </c>
      <c r="AM34" s="198">
        <v>0</v>
      </c>
      <c r="AN34" s="198">
        <v>0</v>
      </c>
      <c r="AO34" s="198">
        <v>45.98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493.88</v>
      </c>
      <c r="L35" s="198">
        <v>9.65</v>
      </c>
      <c r="M35" s="198">
        <v>61.51</v>
      </c>
      <c r="N35" s="198">
        <v>50.04</v>
      </c>
      <c r="O35" s="198">
        <v>70.69</v>
      </c>
      <c r="P35" s="198">
        <v>23.94</v>
      </c>
      <c r="Q35" s="198">
        <v>8.7100000000000009</v>
      </c>
      <c r="R35" s="198">
        <v>16.399999999999999</v>
      </c>
      <c r="S35" s="198">
        <v>11.18</v>
      </c>
      <c r="T35" s="198">
        <v>0</v>
      </c>
      <c r="U35" s="198">
        <v>59.91</v>
      </c>
      <c r="V35" s="198">
        <v>6.04</v>
      </c>
      <c r="W35" s="198">
        <v>14.74</v>
      </c>
      <c r="X35" s="198">
        <v>62.49</v>
      </c>
      <c r="Y35" s="198">
        <v>0</v>
      </c>
      <c r="Z35" s="198">
        <v>116.71</v>
      </c>
      <c r="AA35" s="198">
        <v>29.65</v>
      </c>
      <c r="AB35" s="198">
        <v>0</v>
      </c>
      <c r="AC35" s="198">
        <v>15.47</v>
      </c>
      <c r="AD35" s="198">
        <v>0</v>
      </c>
      <c r="AE35" s="198">
        <v>0</v>
      </c>
      <c r="AF35" s="198">
        <v>0</v>
      </c>
      <c r="AG35" s="198">
        <v>17.54</v>
      </c>
      <c r="AH35" s="198">
        <v>0</v>
      </c>
      <c r="AI35" s="198">
        <v>25.6</v>
      </c>
      <c r="AJ35" s="198">
        <v>0</v>
      </c>
      <c r="AK35" s="198">
        <v>99.62</v>
      </c>
      <c r="AL35" s="198">
        <v>0</v>
      </c>
      <c r="AM35" s="198">
        <v>0</v>
      </c>
      <c r="AN35" s="198">
        <v>0</v>
      </c>
      <c r="AO35" s="198">
        <v>45.61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493.88</v>
      </c>
      <c r="L36" s="198">
        <v>9.65</v>
      </c>
      <c r="M36" s="198">
        <v>61.51</v>
      </c>
      <c r="N36" s="198">
        <v>50.04</v>
      </c>
      <c r="O36" s="198">
        <v>70.69</v>
      </c>
      <c r="P36" s="198">
        <v>23.94</v>
      </c>
      <c r="Q36" s="198">
        <v>8.7100000000000009</v>
      </c>
      <c r="R36" s="198">
        <v>16.399999999999999</v>
      </c>
      <c r="S36" s="198">
        <v>11.18</v>
      </c>
      <c r="T36" s="198">
        <v>0</v>
      </c>
      <c r="U36" s="198">
        <v>59.91</v>
      </c>
      <c r="V36" s="198">
        <v>6.04</v>
      </c>
      <c r="W36" s="198">
        <v>14.74</v>
      </c>
      <c r="X36" s="198">
        <v>62.49</v>
      </c>
      <c r="Y36" s="198">
        <v>0</v>
      </c>
      <c r="Z36" s="198">
        <v>116.71</v>
      </c>
      <c r="AA36" s="198">
        <v>29.65</v>
      </c>
      <c r="AB36" s="198">
        <v>0</v>
      </c>
      <c r="AC36" s="198">
        <v>15.47</v>
      </c>
      <c r="AD36" s="198">
        <v>0</v>
      </c>
      <c r="AE36" s="198">
        <v>0</v>
      </c>
      <c r="AF36" s="198">
        <v>0</v>
      </c>
      <c r="AG36" s="198">
        <v>17.54</v>
      </c>
      <c r="AH36" s="198">
        <v>0</v>
      </c>
      <c r="AI36" s="198">
        <v>25.6</v>
      </c>
      <c r="AJ36" s="198">
        <v>0</v>
      </c>
      <c r="AK36" s="198">
        <v>99.62</v>
      </c>
      <c r="AL36" s="198">
        <v>0</v>
      </c>
      <c r="AM36" s="198">
        <v>0</v>
      </c>
      <c r="AN36" s="198">
        <v>0</v>
      </c>
      <c r="AO36" s="198">
        <v>45.61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493.88</v>
      </c>
      <c r="L37" s="198">
        <v>9.65</v>
      </c>
      <c r="M37" s="198">
        <v>61.51</v>
      </c>
      <c r="N37" s="198">
        <v>50.04</v>
      </c>
      <c r="O37" s="198">
        <v>70.69</v>
      </c>
      <c r="P37" s="198">
        <v>23.94</v>
      </c>
      <c r="Q37" s="198">
        <v>8.7100000000000009</v>
      </c>
      <c r="R37" s="198">
        <v>16.399999999999999</v>
      </c>
      <c r="S37" s="198">
        <v>11.18</v>
      </c>
      <c r="T37" s="198">
        <v>0</v>
      </c>
      <c r="U37" s="198">
        <v>59.91</v>
      </c>
      <c r="V37" s="198">
        <v>6.04</v>
      </c>
      <c r="W37" s="198">
        <v>14.74</v>
      </c>
      <c r="X37" s="198">
        <v>62.49</v>
      </c>
      <c r="Y37" s="198">
        <v>0</v>
      </c>
      <c r="Z37" s="198">
        <v>116.71</v>
      </c>
      <c r="AA37" s="198">
        <v>29.65</v>
      </c>
      <c r="AB37" s="198">
        <v>0</v>
      </c>
      <c r="AC37" s="198">
        <v>15.47</v>
      </c>
      <c r="AD37" s="198">
        <v>0</v>
      </c>
      <c r="AE37" s="198">
        <v>0</v>
      </c>
      <c r="AF37" s="198">
        <v>0</v>
      </c>
      <c r="AG37" s="198">
        <v>17.54</v>
      </c>
      <c r="AH37" s="198">
        <v>0</v>
      </c>
      <c r="AI37" s="198">
        <v>25.1</v>
      </c>
      <c r="AJ37" s="198">
        <v>0</v>
      </c>
      <c r="AK37" s="198">
        <v>99.62</v>
      </c>
      <c r="AL37" s="198">
        <v>0</v>
      </c>
      <c r="AM37" s="198">
        <v>0</v>
      </c>
      <c r="AN37" s="198">
        <v>0</v>
      </c>
      <c r="AO37" s="198">
        <v>45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493.88</v>
      </c>
      <c r="L38" s="198">
        <v>9.65</v>
      </c>
      <c r="M38" s="198">
        <v>61.51</v>
      </c>
      <c r="N38" s="198">
        <v>50.04</v>
      </c>
      <c r="O38" s="198">
        <v>70.69</v>
      </c>
      <c r="P38" s="198">
        <v>23.94</v>
      </c>
      <c r="Q38" s="198">
        <v>8.7100000000000009</v>
      </c>
      <c r="R38" s="198">
        <v>16.399999999999999</v>
      </c>
      <c r="S38" s="198">
        <v>11.18</v>
      </c>
      <c r="T38" s="198">
        <v>0</v>
      </c>
      <c r="U38" s="198">
        <v>59.91</v>
      </c>
      <c r="V38" s="198">
        <v>6.04</v>
      </c>
      <c r="W38" s="198">
        <v>14.74</v>
      </c>
      <c r="X38" s="198">
        <v>62.49</v>
      </c>
      <c r="Y38" s="198">
        <v>0</v>
      </c>
      <c r="Z38" s="198">
        <v>116.71</v>
      </c>
      <c r="AA38" s="198">
        <v>29.65</v>
      </c>
      <c r="AB38" s="198">
        <v>0</v>
      </c>
      <c r="AC38" s="198">
        <v>15.47</v>
      </c>
      <c r="AD38" s="198">
        <v>0</v>
      </c>
      <c r="AE38" s="198">
        <v>0</v>
      </c>
      <c r="AF38" s="198">
        <v>0</v>
      </c>
      <c r="AG38" s="198">
        <v>17.54</v>
      </c>
      <c r="AH38" s="198">
        <v>0</v>
      </c>
      <c r="AI38" s="198">
        <v>25.6</v>
      </c>
      <c r="AJ38" s="198">
        <v>0</v>
      </c>
      <c r="AK38" s="198">
        <v>99.62</v>
      </c>
      <c r="AL38" s="198">
        <v>0</v>
      </c>
      <c r="AM38" s="198">
        <v>0</v>
      </c>
      <c r="AN38" s="198">
        <v>0</v>
      </c>
      <c r="AO38" s="198">
        <v>45.61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493.88</v>
      </c>
      <c r="L39" s="198">
        <v>9.65</v>
      </c>
      <c r="M39" s="198">
        <v>61.51</v>
      </c>
      <c r="N39" s="198">
        <v>50.04</v>
      </c>
      <c r="O39" s="198">
        <v>70.69</v>
      </c>
      <c r="P39" s="198">
        <v>23.94</v>
      </c>
      <c r="Q39" s="198">
        <v>8.7100000000000009</v>
      </c>
      <c r="R39" s="198">
        <v>16.399999999999999</v>
      </c>
      <c r="S39" s="198">
        <v>11.18</v>
      </c>
      <c r="T39" s="198">
        <v>0</v>
      </c>
      <c r="U39" s="198">
        <v>59.91</v>
      </c>
      <c r="V39" s="198">
        <v>6.04</v>
      </c>
      <c r="W39" s="198">
        <v>14.74</v>
      </c>
      <c r="X39" s="198">
        <v>62.49</v>
      </c>
      <c r="Y39" s="198">
        <v>0</v>
      </c>
      <c r="Z39" s="198">
        <v>116.71</v>
      </c>
      <c r="AA39" s="198">
        <v>29.65</v>
      </c>
      <c r="AB39" s="198">
        <v>0</v>
      </c>
      <c r="AC39" s="198">
        <v>15.47</v>
      </c>
      <c r="AD39" s="198">
        <v>0</v>
      </c>
      <c r="AE39" s="198">
        <v>0</v>
      </c>
      <c r="AF39" s="198">
        <v>0</v>
      </c>
      <c r="AG39" s="198">
        <v>17.54</v>
      </c>
      <c r="AH39" s="198">
        <v>0</v>
      </c>
      <c r="AI39" s="198">
        <v>25.6</v>
      </c>
      <c r="AJ39" s="198">
        <v>0</v>
      </c>
      <c r="AK39" s="198">
        <v>99.62</v>
      </c>
      <c r="AL39" s="198">
        <v>0</v>
      </c>
      <c r="AM39" s="198">
        <v>0</v>
      </c>
      <c r="AN39" s="198">
        <v>0</v>
      </c>
      <c r="AO39" s="198">
        <v>45.61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493.88</v>
      </c>
      <c r="L40" s="198">
        <v>9.65</v>
      </c>
      <c r="M40" s="198">
        <v>61.51</v>
      </c>
      <c r="N40" s="198">
        <v>50.04</v>
      </c>
      <c r="O40" s="198">
        <v>70.69</v>
      </c>
      <c r="P40" s="198">
        <v>23.94</v>
      </c>
      <c r="Q40" s="198">
        <v>8.7100000000000009</v>
      </c>
      <c r="R40" s="198">
        <v>16.399999999999999</v>
      </c>
      <c r="S40" s="198">
        <v>11.18</v>
      </c>
      <c r="T40" s="198">
        <v>0</v>
      </c>
      <c r="U40" s="198">
        <v>59.91</v>
      </c>
      <c r="V40" s="198">
        <v>6.04</v>
      </c>
      <c r="W40" s="198">
        <v>14.74</v>
      </c>
      <c r="X40" s="198">
        <v>62.49</v>
      </c>
      <c r="Y40" s="198">
        <v>0</v>
      </c>
      <c r="Z40" s="198">
        <v>116.71</v>
      </c>
      <c r="AA40" s="198">
        <v>29.65</v>
      </c>
      <c r="AB40" s="198">
        <v>0</v>
      </c>
      <c r="AC40" s="198">
        <v>15.47</v>
      </c>
      <c r="AD40" s="198">
        <v>0</v>
      </c>
      <c r="AE40" s="198">
        <v>0</v>
      </c>
      <c r="AF40" s="198">
        <v>0</v>
      </c>
      <c r="AG40" s="198">
        <v>17.54</v>
      </c>
      <c r="AH40" s="198">
        <v>0</v>
      </c>
      <c r="AI40" s="198">
        <v>25.6</v>
      </c>
      <c r="AJ40" s="198">
        <v>0</v>
      </c>
      <c r="AK40" s="198">
        <v>99.62</v>
      </c>
      <c r="AL40" s="198">
        <v>0</v>
      </c>
      <c r="AM40" s="198">
        <v>0</v>
      </c>
      <c r="AN40" s="198">
        <v>0</v>
      </c>
      <c r="AO40" s="198">
        <v>45.61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493.88</v>
      </c>
      <c r="L41" s="198">
        <v>9.65</v>
      </c>
      <c r="M41" s="198">
        <v>61.51</v>
      </c>
      <c r="N41" s="198">
        <v>50.04</v>
      </c>
      <c r="O41" s="198">
        <v>70.69</v>
      </c>
      <c r="P41" s="198">
        <v>23.94</v>
      </c>
      <c r="Q41" s="198">
        <v>8.7100000000000009</v>
      </c>
      <c r="R41" s="198">
        <v>16.399999999999999</v>
      </c>
      <c r="S41" s="198">
        <v>11.18</v>
      </c>
      <c r="T41" s="198">
        <v>0</v>
      </c>
      <c r="U41" s="198">
        <v>59.91</v>
      </c>
      <c r="V41" s="198">
        <v>6.04</v>
      </c>
      <c r="W41" s="198">
        <v>14.74</v>
      </c>
      <c r="X41" s="198">
        <v>62.49</v>
      </c>
      <c r="Y41" s="198">
        <v>0</v>
      </c>
      <c r="Z41" s="198">
        <v>116.71</v>
      </c>
      <c r="AA41" s="198">
        <v>29.65</v>
      </c>
      <c r="AB41" s="198">
        <v>0</v>
      </c>
      <c r="AC41" s="198">
        <v>14.21</v>
      </c>
      <c r="AD41" s="198">
        <v>0</v>
      </c>
      <c r="AE41" s="198">
        <v>0</v>
      </c>
      <c r="AF41" s="198">
        <v>0</v>
      </c>
      <c r="AG41" s="198">
        <v>17.54</v>
      </c>
      <c r="AH41" s="198">
        <v>0</v>
      </c>
      <c r="AI41" s="198">
        <v>26.67</v>
      </c>
      <c r="AJ41" s="198">
        <v>0</v>
      </c>
      <c r="AK41" s="198">
        <v>99.62</v>
      </c>
      <c r="AL41" s="198">
        <v>0</v>
      </c>
      <c r="AM41" s="198">
        <v>0</v>
      </c>
      <c r="AN41" s="198">
        <v>0</v>
      </c>
      <c r="AO41" s="198">
        <v>45.66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493.88</v>
      </c>
      <c r="L42" s="198">
        <v>9.65</v>
      </c>
      <c r="M42" s="198">
        <v>61.51</v>
      </c>
      <c r="N42" s="198">
        <v>50.04</v>
      </c>
      <c r="O42" s="198">
        <v>70.69</v>
      </c>
      <c r="P42" s="198">
        <v>23.94</v>
      </c>
      <c r="Q42" s="198">
        <v>8.7100000000000009</v>
      </c>
      <c r="R42" s="198">
        <v>16.399999999999999</v>
      </c>
      <c r="S42" s="198">
        <v>11.18</v>
      </c>
      <c r="T42" s="198">
        <v>0</v>
      </c>
      <c r="U42" s="198">
        <v>59.91</v>
      </c>
      <c r="V42" s="198">
        <v>6.04</v>
      </c>
      <c r="W42" s="198">
        <v>14.74</v>
      </c>
      <c r="X42" s="198">
        <v>62.49</v>
      </c>
      <c r="Y42" s="198">
        <v>0</v>
      </c>
      <c r="Z42" s="198">
        <v>116.71</v>
      </c>
      <c r="AA42" s="198">
        <v>29.65</v>
      </c>
      <c r="AB42" s="198">
        <v>0</v>
      </c>
      <c r="AC42" s="198">
        <v>14.21</v>
      </c>
      <c r="AD42" s="198">
        <v>0</v>
      </c>
      <c r="AE42" s="198">
        <v>0</v>
      </c>
      <c r="AF42" s="198">
        <v>0</v>
      </c>
      <c r="AG42" s="198">
        <v>17.54</v>
      </c>
      <c r="AH42" s="198">
        <v>0</v>
      </c>
      <c r="AI42" s="198">
        <v>26.67</v>
      </c>
      <c r="AJ42" s="198">
        <v>0</v>
      </c>
      <c r="AK42" s="198">
        <v>99.62</v>
      </c>
      <c r="AL42" s="198">
        <v>0</v>
      </c>
      <c r="AM42" s="198">
        <v>0</v>
      </c>
      <c r="AN42" s="198">
        <v>0</v>
      </c>
      <c r="AO42" s="198">
        <v>45.66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493.88</v>
      </c>
      <c r="L43" s="198">
        <v>9.65</v>
      </c>
      <c r="M43" s="198">
        <v>61.51</v>
      </c>
      <c r="N43" s="198">
        <v>50.04</v>
      </c>
      <c r="O43" s="198">
        <v>70.69</v>
      </c>
      <c r="P43" s="198">
        <v>23.94</v>
      </c>
      <c r="Q43" s="198">
        <v>8.7100000000000009</v>
      </c>
      <c r="R43" s="198">
        <v>16.399999999999999</v>
      </c>
      <c r="S43" s="198">
        <v>11.18</v>
      </c>
      <c r="T43" s="198">
        <v>0</v>
      </c>
      <c r="U43" s="198">
        <v>59.91</v>
      </c>
      <c r="V43" s="198">
        <v>6.04</v>
      </c>
      <c r="W43" s="198">
        <v>14.74</v>
      </c>
      <c r="X43" s="198">
        <v>62.49</v>
      </c>
      <c r="Y43" s="198">
        <v>0</v>
      </c>
      <c r="Z43" s="198">
        <v>116.71</v>
      </c>
      <c r="AA43" s="198">
        <v>29.65</v>
      </c>
      <c r="AB43" s="198">
        <v>0</v>
      </c>
      <c r="AC43" s="198">
        <v>14.22</v>
      </c>
      <c r="AD43" s="198">
        <v>0</v>
      </c>
      <c r="AE43" s="198">
        <v>0</v>
      </c>
      <c r="AF43" s="198">
        <v>0</v>
      </c>
      <c r="AG43" s="198">
        <v>17.54</v>
      </c>
      <c r="AH43" s="198">
        <v>0</v>
      </c>
      <c r="AI43" s="198">
        <v>26.06</v>
      </c>
      <c r="AJ43" s="198">
        <v>0</v>
      </c>
      <c r="AK43" s="198">
        <v>99.62</v>
      </c>
      <c r="AL43" s="198">
        <v>0</v>
      </c>
      <c r="AM43" s="198">
        <v>0</v>
      </c>
      <c r="AN43" s="198">
        <v>0</v>
      </c>
      <c r="AO43" s="198">
        <v>45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493.88</v>
      </c>
      <c r="L44" s="198">
        <v>9.65</v>
      </c>
      <c r="M44" s="198">
        <v>61.51</v>
      </c>
      <c r="N44" s="198">
        <v>50.04</v>
      </c>
      <c r="O44" s="198">
        <v>70.69</v>
      </c>
      <c r="P44" s="198">
        <v>23.94</v>
      </c>
      <c r="Q44" s="198">
        <v>8.7100000000000009</v>
      </c>
      <c r="R44" s="198">
        <v>16.399999999999999</v>
      </c>
      <c r="S44" s="198">
        <v>11.18</v>
      </c>
      <c r="T44" s="198">
        <v>0</v>
      </c>
      <c r="U44" s="198">
        <v>59.91</v>
      </c>
      <c r="V44" s="198">
        <v>6.04</v>
      </c>
      <c r="W44" s="198">
        <v>14.74</v>
      </c>
      <c r="X44" s="198">
        <v>62.49</v>
      </c>
      <c r="Y44" s="198">
        <v>0</v>
      </c>
      <c r="Z44" s="198">
        <v>116.71</v>
      </c>
      <c r="AA44" s="198">
        <v>29.65</v>
      </c>
      <c r="AB44" s="198">
        <v>0</v>
      </c>
      <c r="AC44" s="198">
        <v>14.22</v>
      </c>
      <c r="AD44" s="198">
        <v>0</v>
      </c>
      <c r="AE44" s="198">
        <v>0</v>
      </c>
      <c r="AF44" s="198">
        <v>0</v>
      </c>
      <c r="AG44" s="198">
        <v>17.54</v>
      </c>
      <c r="AH44" s="198">
        <v>0</v>
      </c>
      <c r="AI44" s="198">
        <v>26.67</v>
      </c>
      <c r="AJ44" s="198">
        <v>0</v>
      </c>
      <c r="AK44" s="198">
        <v>99.62</v>
      </c>
      <c r="AL44" s="198">
        <v>0</v>
      </c>
      <c r="AM44" s="198">
        <v>0</v>
      </c>
      <c r="AN44" s="198">
        <v>0</v>
      </c>
      <c r="AO44" s="198">
        <v>45.66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493.88</v>
      </c>
      <c r="L45" s="198">
        <v>9.65</v>
      </c>
      <c r="M45" s="198">
        <v>61.51</v>
      </c>
      <c r="N45" s="198">
        <v>50.04</v>
      </c>
      <c r="O45" s="198">
        <v>70.69</v>
      </c>
      <c r="P45" s="198">
        <v>23.94</v>
      </c>
      <c r="Q45" s="198">
        <v>8.7100000000000009</v>
      </c>
      <c r="R45" s="198">
        <v>16.399999999999999</v>
      </c>
      <c r="S45" s="198">
        <v>11.18</v>
      </c>
      <c r="T45" s="198">
        <v>0</v>
      </c>
      <c r="U45" s="198">
        <v>59.91</v>
      </c>
      <c r="V45" s="198">
        <v>6.04</v>
      </c>
      <c r="W45" s="198">
        <v>14.74</v>
      </c>
      <c r="X45" s="198">
        <v>62.49</v>
      </c>
      <c r="Y45" s="198">
        <v>0</v>
      </c>
      <c r="Z45" s="198">
        <v>116.71</v>
      </c>
      <c r="AA45" s="198">
        <v>29.65</v>
      </c>
      <c r="AB45" s="198">
        <v>0</v>
      </c>
      <c r="AC45" s="198">
        <v>14.22</v>
      </c>
      <c r="AD45" s="198">
        <v>0</v>
      </c>
      <c r="AE45" s="198">
        <v>0</v>
      </c>
      <c r="AF45" s="198">
        <v>0</v>
      </c>
      <c r="AG45" s="198">
        <v>17.54</v>
      </c>
      <c r="AH45" s="198">
        <v>0</v>
      </c>
      <c r="AI45" s="198">
        <v>29.39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45.66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493.88</v>
      </c>
      <c r="L46" s="198">
        <v>9.65</v>
      </c>
      <c r="M46" s="198">
        <v>61.51</v>
      </c>
      <c r="N46" s="198">
        <v>50.04</v>
      </c>
      <c r="O46" s="198">
        <v>70.69</v>
      </c>
      <c r="P46" s="198">
        <v>23.94</v>
      </c>
      <c r="Q46" s="198">
        <v>8.7100000000000009</v>
      </c>
      <c r="R46" s="198">
        <v>16.399999999999999</v>
      </c>
      <c r="S46" s="198">
        <v>11.18</v>
      </c>
      <c r="T46" s="198">
        <v>0</v>
      </c>
      <c r="U46" s="198">
        <v>59.91</v>
      </c>
      <c r="V46" s="198">
        <v>6.04</v>
      </c>
      <c r="W46" s="198">
        <v>14.74</v>
      </c>
      <c r="X46" s="198">
        <v>62.49</v>
      </c>
      <c r="Y46" s="198">
        <v>0</v>
      </c>
      <c r="Z46" s="198">
        <v>116.71</v>
      </c>
      <c r="AA46" s="198">
        <v>29.65</v>
      </c>
      <c r="AB46" s="198">
        <v>0</v>
      </c>
      <c r="AC46" s="198">
        <v>14.22</v>
      </c>
      <c r="AD46" s="198">
        <v>0</v>
      </c>
      <c r="AE46" s="198">
        <v>0</v>
      </c>
      <c r="AF46" s="198">
        <v>0</v>
      </c>
      <c r="AG46" s="198">
        <v>17.54</v>
      </c>
      <c r="AH46" s="198">
        <v>0</v>
      </c>
      <c r="AI46" s="198">
        <v>27.55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45.66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493.88</v>
      </c>
      <c r="L47" s="198">
        <v>9.65</v>
      </c>
      <c r="M47" s="198">
        <v>61.51</v>
      </c>
      <c r="N47" s="198">
        <v>50.04</v>
      </c>
      <c r="O47" s="198">
        <v>70.69</v>
      </c>
      <c r="P47" s="198">
        <v>23.94</v>
      </c>
      <c r="Q47" s="198">
        <v>8.7100000000000009</v>
      </c>
      <c r="R47" s="198">
        <v>16.399999999999999</v>
      </c>
      <c r="S47" s="198">
        <v>11.18</v>
      </c>
      <c r="T47" s="198">
        <v>0</v>
      </c>
      <c r="U47" s="198">
        <v>59.91</v>
      </c>
      <c r="V47" s="198">
        <v>6.04</v>
      </c>
      <c r="W47" s="198">
        <v>14.74</v>
      </c>
      <c r="X47" s="198">
        <v>62.49</v>
      </c>
      <c r="Y47" s="198">
        <v>0</v>
      </c>
      <c r="Z47" s="198">
        <v>116.71</v>
      </c>
      <c r="AA47" s="198">
        <v>29.65</v>
      </c>
      <c r="AB47" s="198">
        <v>0</v>
      </c>
      <c r="AC47" s="198">
        <v>12.22</v>
      </c>
      <c r="AD47" s="198">
        <v>0</v>
      </c>
      <c r="AE47" s="198">
        <v>0</v>
      </c>
      <c r="AF47" s="198">
        <v>0</v>
      </c>
      <c r="AG47" s="198">
        <v>17.54</v>
      </c>
      <c r="AH47" s="198">
        <v>0</v>
      </c>
      <c r="AI47" s="198">
        <v>27.6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45.66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493.88</v>
      </c>
      <c r="L48" s="198">
        <v>9.65</v>
      </c>
      <c r="M48" s="198">
        <v>61.51</v>
      </c>
      <c r="N48" s="198">
        <v>50.04</v>
      </c>
      <c r="O48" s="198">
        <v>70.69</v>
      </c>
      <c r="P48" s="198">
        <v>23.94</v>
      </c>
      <c r="Q48" s="198">
        <v>8.7100000000000009</v>
      </c>
      <c r="R48" s="198">
        <v>16.399999999999999</v>
      </c>
      <c r="S48" s="198">
        <v>11.18</v>
      </c>
      <c r="T48" s="198">
        <v>0</v>
      </c>
      <c r="U48" s="198">
        <v>59.91</v>
      </c>
      <c r="V48" s="198">
        <v>6.04</v>
      </c>
      <c r="W48" s="198">
        <v>14.74</v>
      </c>
      <c r="X48" s="198">
        <v>62.49</v>
      </c>
      <c r="Y48" s="198">
        <v>0</v>
      </c>
      <c r="Z48" s="198">
        <v>116.71</v>
      </c>
      <c r="AA48" s="198">
        <v>29.65</v>
      </c>
      <c r="AB48" s="198">
        <v>0</v>
      </c>
      <c r="AC48" s="198">
        <v>9.0500000000000007</v>
      </c>
      <c r="AD48" s="198">
        <v>0</v>
      </c>
      <c r="AE48" s="198">
        <v>0</v>
      </c>
      <c r="AF48" s="198">
        <v>0</v>
      </c>
      <c r="AG48" s="198">
        <v>17.54</v>
      </c>
      <c r="AH48" s="198">
        <v>0</v>
      </c>
      <c r="AI48" s="198">
        <v>24.55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45.66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493.88</v>
      </c>
      <c r="L49" s="198">
        <v>9.65</v>
      </c>
      <c r="M49" s="198">
        <v>61.51</v>
      </c>
      <c r="N49" s="198">
        <v>50.04</v>
      </c>
      <c r="O49" s="198">
        <v>70.69</v>
      </c>
      <c r="P49" s="198">
        <v>23.94</v>
      </c>
      <c r="Q49" s="198">
        <v>8.7100000000000009</v>
      </c>
      <c r="R49" s="198">
        <v>16.399999999999999</v>
      </c>
      <c r="S49" s="198">
        <v>11.18</v>
      </c>
      <c r="T49" s="198">
        <v>0</v>
      </c>
      <c r="U49" s="198">
        <v>59.91</v>
      </c>
      <c r="V49" s="198">
        <v>6.04</v>
      </c>
      <c r="W49" s="198">
        <v>14.74</v>
      </c>
      <c r="X49" s="198">
        <v>62.49</v>
      </c>
      <c r="Y49" s="198">
        <v>0</v>
      </c>
      <c r="Z49" s="198">
        <v>116.71</v>
      </c>
      <c r="AA49" s="198">
        <v>29.65</v>
      </c>
      <c r="AB49" s="198">
        <v>0</v>
      </c>
      <c r="AC49" s="198">
        <v>9.0500000000000007</v>
      </c>
      <c r="AD49" s="198">
        <v>0</v>
      </c>
      <c r="AE49" s="198">
        <v>0</v>
      </c>
      <c r="AF49" s="198">
        <v>0</v>
      </c>
      <c r="AG49" s="198">
        <v>17.54</v>
      </c>
      <c r="AH49" s="198">
        <v>0</v>
      </c>
      <c r="AI49" s="198">
        <v>23.53</v>
      </c>
      <c r="AJ49" s="198">
        <v>0</v>
      </c>
      <c r="AK49" s="198">
        <v>99.62</v>
      </c>
      <c r="AL49" s="198">
        <v>0</v>
      </c>
      <c r="AM49" s="198">
        <v>0</v>
      </c>
      <c r="AN49" s="198">
        <v>0</v>
      </c>
      <c r="AO49" s="198">
        <v>45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493.88</v>
      </c>
      <c r="L50" s="198">
        <v>9.65</v>
      </c>
      <c r="M50" s="198">
        <v>61.51</v>
      </c>
      <c r="N50" s="198">
        <v>50.04</v>
      </c>
      <c r="O50" s="198">
        <v>70.69</v>
      </c>
      <c r="P50" s="198">
        <v>23.94</v>
      </c>
      <c r="Q50" s="198">
        <v>8.7100000000000009</v>
      </c>
      <c r="R50" s="198">
        <v>16.399999999999999</v>
      </c>
      <c r="S50" s="198">
        <v>11.18</v>
      </c>
      <c r="T50" s="198">
        <v>0</v>
      </c>
      <c r="U50" s="198">
        <v>59.91</v>
      </c>
      <c r="V50" s="198">
        <v>6.04</v>
      </c>
      <c r="W50" s="198">
        <v>14.74</v>
      </c>
      <c r="X50" s="198">
        <v>62.49</v>
      </c>
      <c r="Y50" s="198">
        <v>0</v>
      </c>
      <c r="Z50" s="198">
        <v>116.71</v>
      </c>
      <c r="AA50" s="198">
        <v>29.65</v>
      </c>
      <c r="AB50" s="198">
        <v>0</v>
      </c>
      <c r="AC50" s="198">
        <v>9.0500000000000007</v>
      </c>
      <c r="AD50" s="198">
        <v>0</v>
      </c>
      <c r="AE50" s="198">
        <v>0</v>
      </c>
      <c r="AF50" s="198">
        <v>0</v>
      </c>
      <c r="AG50" s="198">
        <v>17.54</v>
      </c>
      <c r="AH50" s="198">
        <v>0</v>
      </c>
      <c r="AI50" s="198">
        <v>23.28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45.66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493.88</v>
      </c>
      <c r="L51" s="198">
        <v>9.65</v>
      </c>
      <c r="M51" s="198">
        <v>61.51</v>
      </c>
      <c r="N51" s="198">
        <v>50.04</v>
      </c>
      <c r="O51" s="198">
        <v>70.69</v>
      </c>
      <c r="P51" s="198">
        <v>23.94</v>
      </c>
      <c r="Q51" s="198">
        <v>8.7100000000000009</v>
      </c>
      <c r="R51" s="198">
        <v>16.399999999999999</v>
      </c>
      <c r="S51" s="198">
        <v>11.18</v>
      </c>
      <c r="T51" s="198">
        <v>0</v>
      </c>
      <c r="U51" s="198">
        <v>59.91</v>
      </c>
      <c r="V51" s="198">
        <v>6.04</v>
      </c>
      <c r="W51" s="198">
        <v>14.74</v>
      </c>
      <c r="X51" s="198">
        <v>62.49</v>
      </c>
      <c r="Y51" s="198">
        <v>0</v>
      </c>
      <c r="Z51" s="198">
        <v>116.71</v>
      </c>
      <c r="AA51" s="198">
        <v>29.65</v>
      </c>
      <c r="AB51" s="198">
        <v>0</v>
      </c>
      <c r="AC51" s="198">
        <v>12.24</v>
      </c>
      <c r="AD51" s="198">
        <v>0</v>
      </c>
      <c r="AE51" s="198">
        <v>0</v>
      </c>
      <c r="AF51" s="198">
        <v>0</v>
      </c>
      <c r="AG51" s="198">
        <v>17.54</v>
      </c>
      <c r="AH51" s="198">
        <v>0</v>
      </c>
      <c r="AI51" s="198">
        <v>25.57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45.66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493.88</v>
      </c>
      <c r="L52" s="198">
        <v>9.65</v>
      </c>
      <c r="M52" s="198">
        <v>61.51</v>
      </c>
      <c r="N52" s="198">
        <v>50.04</v>
      </c>
      <c r="O52" s="198">
        <v>70.69</v>
      </c>
      <c r="P52" s="198">
        <v>23.94</v>
      </c>
      <c r="Q52" s="198">
        <v>8.7100000000000009</v>
      </c>
      <c r="R52" s="198">
        <v>16.399999999999999</v>
      </c>
      <c r="S52" s="198">
        <v>11.18</v>
      </c>
      <c r="T52" s="198">
        <v>0</v>
      </c>
      <c r="U52" s="198">
        <v>59.91</v>
      </c>
      <c r="V52" s="198">
        <v>6.04</v>
      </c>
      <c r="W52" s="198">
        <v>14.74</v>
      </c>
      <c r="X52" s="198">
        <v>62.49</v>
      </c>
      <c r="Y52" s="198">
        <v>0</v>
      </c>
      <c r="Z52" s="198">
        <v>116.71</v>
      </c>
      <c r="AA52" s="198">
        <v>29.65</v>
      </c>
      <c r="AB52" s="198">
        <v>0</v>
      </c>
      <c r="AC52" s="198">
        <v>12.24</v>
      </c>
      <c r="AD52" s="198">
        <v>0</v>
      </c>
      <c r="AE52" s="198">
        <v>0</v>
      </c>
      <c r="AF52" s="198">
        <v>0</v>
      </c>
      <c r="AG52" s="198">
        <v>17.54</v>
      </c>
      <c r="AH52" s="198">
        <v>0</v>
      </c>
      <c r="AI52" s="198">
        <v>25.57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45.66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494.2</v>
      </c>
      <c r="L53" s="198">
        <v>9.65</v>
      </c>
      <c r="M53" s="198">
        <v>61.51</v>
      </c>
      <c r="N53" s="198">
        <v>50.04</v>
      </c>
      <c r="O53" s="198">
        <v>70.69</v>
      </c>
      <c r="P53" s="198">
        <v>23.94</v>
      </c>
      <c r="Q53" s="198">
        <v>8.7100000000000009</v>
      </c>
      <c r="R53" s="198">
        <v>17.96</v>
      </c>
      <c r="S53" s="198">
        <v>11.18</v>
      </c>
      <c r="T53" s="198">
        <v>0</v>
      </c>
      <c r="U53" s="198">
        <v>59.91</v>
      </c>
      <c r="V53" s="198">
        <v>6.04</v>
      </c>
      <c r="W53" s="198">
        <v>14.74</v>
      </c>
      <c r="X53" s="198">
        <v>62.49</v>
      </c>
      <c r="Y53" s="198">
        <v>0</v>
      </c>
      <c r="Z53" s="198">
        <v>116.71</v>
      </c>
      <c r="AA53" s="198">
        <v>29.65</v>
      </c>
      <c r="AB53" s="198">
        <v>0</v>
      </c>
      <c r="AC53" s="198">
        <v>12.24</v>
      </c>
      <c r="AD53" s="198">
        <v>0</v>
      </c>
      <c r="AE53" s="198">
        <v>0</v>
      </c>
      <c r="AF53" s="198">
        <v>0</v>
      </c>
      <c r="AG53" s="198">
        <v>17.54</v>
      </c>
      <c r="AH53" s="198">
        <v>0</v>
      </c>
      <c r="AI53" s="198">
        <v>25.84</v>
      </c>
      <c r="AJ53" s="198">
        <v>0</v>
      </c>
      <c r="AK53" s="198">
        <v>99.62</v>
      </c>
      <c r="AL53" s="198">
        <v>0</v>
      </c>
      <c r="AM53" s="198">
        <v>0</v>
      </c>
      <c r="AN53" s="198">
        <v>0</v>
      </c>
      <c r="AO53" s="198">
        <v>45.66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494.2</v>
      </c>
      <c r="L54" s="198">
        <v>9.65</v>
      </c>
      <c r="M54" s="198">
        <v>61.51</v>
      </c>
      <c r="N54" s="198">
        <v>50.04</v>
      </c>
      <c r="O54" s="198">
        <v>70.69</v>
      </c>
      <c r="P54" s="198">
        <v>23.94</v>
      </c>
      <c r="Q54" s="198">
        <v>8.7100000000000009</v>
      </c>
      <c r="R54" s="198">
        <v>17.96</v>
      </c>
      <c r="S54" s="198">
        <v>11.18</v>
      </c>
      <c r="T54" s="198">
        <v>0</v>
      </c>
      <c r="U54" s="198">
        <v>59.91</v>
      </c>
      <c r="V54" s="198">
        <v>6.04</v>
      </c>
      <c r="W54" s="198">
        <v>14.74</v>
      </c>
      <c r="X54" s="198">
        <v>62.49</v>
      </c>
      <c r="Y54" s="198">
        <v>0</v>
      </c>
      <c r="Z54" s="198">
        <v>116.71</v>
      </c>
      <c r="AA54" s="198">
        <v>29.65</v>
      </c>
      <c r="AB54" s="198">
        <v>0</v>
      </c>
      <c r="AC54" s="198">
        <v>12.24</v>
      </c>
      <c r="AD54" s="198">
        <v>0</v>
      </c>
      <c r="AE54" s="198">
        <v>0</v>
      </c>
      <c r="AF54" s="198">
        <v>0</v>
      </c>
      <c r="AG54" s="198">
        <v>17.54</v>
      </c>
      <c r="AH54" s="198">
        <v>0</v>
      </c>
      <c r="AI54" s="198">
        <v>25.84</v>
      </c>
      <c r="AJ54" s="198">
        <v>0</v>
      </c>
      <c r="AK54" s="198">
        <v>99.62</v>
      </c>
      <c r="AL54" s="198">
        <v>0</v>
      </c>
      <c r="AM54" s="198">
        <v>0</v>
      </c>
      <c r="AN54" s="198">
        <v>0</v>
      </c>
      <c r="AO54" s="198">
        <v>46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494.2</v>
      </c>
      <c r="L55" s="198">
        <v>9.14</v>
      </c>
      <c r="M55" s="198">
        <v>61.51</v>
      </c>
      <c r="N55" s="198">
        <v>50.04</v>
      </c>
      <c r="O55" s="198">
        <v>70.69</v>
      </c>
      <c r="P55" s="198">
        <v>23.94</v>
      </c>
      <c r="Q55" s="198">
        <v>8.7100000000000009</v>
      </c>
      <c r="R55" s="198">
        <v>17.96</v>
      </c>
      <c r="S55" s="198">
        <v>11.18</v>
      </c>
      <c r="T55" s="198">
        <v>0</v>
      </c>
      <c r="U55" s="198">
        <v>59.91</v>
      </c>
      <c r="V55" s="198">
        <v>6.04</v>
      </c>
      <c r="W55" s="198">
        <v>14.74</v>
      </c>
      <c r="X55" s="198">
        <v>62.49</v>
      </c>
      <c r="Y55" s="198">
        <v>0</v>
      </c>
      <c r="Z55" s="198">
        <v>116.71</v>
      </c>
      <c r="AA55" s="198">
        <v>29.65</v>
      </c>
      <c r="AB55" s="198">
        <v>0</v>
      </c>
      <c r="AC55" s="198">
        <v>12.24</v>
      </c>
      <c r="AD55" s="198">
        <v>0</v>
      </c>
      <c r="AE55" s="198">
        <v>0</v>
      </c>
      <c r="AF55" s="198">
        <v>0</v>
      </c>
      <c r="AG55" s="198">
        <v>17.54</v>
      </c>
      <c r="AH55" s="198">
        <v>0</v>
      </c>
      <c r="AI55" s="198">
        <v>24.72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45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494.2</v>
      </c>
      <c r="L56" s="198">
        <v>9.14</v>
      </c>
      <c r="M56" s="198">
        <v>61.51</v>
      </c>
      <c r="N56" s="198">
        <v>50.04</v>
      </c>
      <c r="O56" s="198">
        <v>70.69</v>
      </c>
      <c r="P56" s="198">
        <v>23.94</v>
      </c>
      <c r="Q56" s="198">
        <v>8.7100000000000009</v>
      </c>
      <c r="R56" s="198">
        <v>17.96</v>
      </c>
      <c r="S56" s="198">
        <v>11.18</v>
      </c>
      <c r="T56" s="198">
        <v>0</v>
      </c>
      <c r="U56" s="198">
        <v>59.91</v>
      </c>
      <c r="V56" s="198">
        <v>6.04</v>
      </c>
      <c r="W56" s="198">
        <v>14.74</v>
      </c>
      <c r="X56" s="198">
        <v>62.49</v>
      </c>
      <c r="Y56" s="198">
        <v>0</v>
      </c>
      <c r="Z56" s="198">
        <v>116.71</v>
      </c>
      <c r="AA56" s="198">
        <v>29.65</v>
      </c>
      <c r="AB56" s="198">
        <v>0</v>
      </c>
      <c r="AC56" s="198">
        <v>12.24</v>
      </c>
      <c r="AD56" s="198">
        <v>0</v>
      </c>
      <c r="AE56" s="198">
        <v>0</v>
      </c>
      <c r="AF56" s="198">
        <v>0</v>
      </c>
      <c r="AG56" s="198">
        <v>17.54</v>
      </c>
      <c r="AH56" s="198">
        <v>0</v>
      </c>
      <c r="AI56" s="198">
        <v>25.25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46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494.2</v>
      </c>
      <c r="L57" s="198">
        <v>9.14</v>
      </c>
      <c r="M57" s="198">
        <v>61.51</v>
      </c>
      <c r="N57" s="198">
        <v>50.04</v>
      </c>
      <c r="O57" s="198">
        <v>70.69</v>
      </c>
      <c r="P57" s="198">
        <v>23.94</v>
      </c>
      <c r="Q57" s="198">
        <v>8.7100000000000009</v>
      </c>
      <c r="R57" s="198">
        <v>17.96</v>
      </c>
      <c r="S57" s="198">
        <v>11.18</v>
      </c>
      <c r="T57" s="198">
        <v>0</v>
      </c>
      <c r="U57" s="198">
        <v>59.91</v>
      </c>
      <c r="V57" s="198">
        <v>6.04</v>
      </c>
      <c r="W57" s="198">
        <v>14.74</v>
      </c>
      <c r="X57" s="198">
        <v>62.49</v>
      </c>
      <c r="Y57" s="198">
        <v>0</v>
      </c>
      <c r="Z57" s="198">
        <v>116.71</v>
      </c>
      <c r="AA57" s="198">
        <v>29.65</v>
      </c>
      <c r="AB57" s="198">
        <v>0</v>
      </c>
      <c r="AC57" s="198">
        <v>12.24</v>
      </c>
      <c r="AD57" s="198">
        <v>0</v>
      </c>
      <c r="AE57" s="198">
        <v>0</v>
      </c>
      <c r="AF57" s="198">
        <v>0</v>
      </c>
      <c r="AG57" s="198">
        <v>17.54</v>
      </c>
      <c r="AH57" s="198">
        <v>0</v>
      </c>
      <c r="AI57" s="198">
        <v>25.25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46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494.2</v>
      </c>
      <c r="L58" s="198">
        <v>9.14</v>
      </c>
      <c r="M58" s="198">
        <v>61.51</v>
      </c>
      <c r="N58" s="198">
        <v>50.04</v>
      </c>
      <c r="O58" s="198">
        <v>70.69</v>
      </c>
      <c r="P58" s="198">
        <v>23.94</v>
      </c>
      <c r="Q58" s="198">
        <v>8.7100000000000009</v>
      </c>
      <c r="R58" s="198">
        <v>17.96</v>
      </c>
      <c r="S58" s="198">
        <v>11.18</v>
      </c>
      <c r="T58" s="198">
        <v>0</v>
      </c>
      <c r="U58" s="198">
        <v>59.91</v>
      </c>
      <c r="V58" s="198">
        <v>6.04</v>
      </c>
      <c r="W58" s="198">
        <v>14.74</v>
      </c>
      <c r="X58" s="198">
        <v>62.49</v>
      </c>
      <c r="Y58" s="198">
        <v>0</v>
      </c>
      <c r="Z58" s="198">
        <v>116.71</v>
      </c>
      <c r="AA58" s="198">
        <v>29.65</v>
      </c>
      <c r="AB58" s="198">
        <v>0</v>
      </c>
      <c r="AC58" s="198">
        <v>12.24</v>
      </c>
      <c r="AD58" s="198">
        <v>0</v>
      </c>
      <c r="AE58" s="198">
        <v>0</v>
      </c>
      <c r="AF58" s="198">
        <v>0</v>
      </c>
      <c r="AG58" s="198">
        <v>17.54</v>
      </c>
      <c r="AH58" s="198">
        <v>0</v>
      </c>
      <c r="AI58" s="198">
        <v>25.25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46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494.2</v>
      </c>
      <c r="L59" s="198">
        <v>9.14</v>
      </c>
      <c r="M59" s="198">
        <v>61.51</v>
      </c>
      <c r="N59" s="198">
        <v>50.04</v>
      </c>
      <c r="O59" s="198">
        <v>70.69</v>
      </c>
      <c r="P59" s="198">
        <v>23.94</v>
      </c>
      <c r="Q59" s="198">
        <v>8.7100000000000009</v>
      </c>
      <c r="R59" s="198">
        <v>17.96</v>
      </c>
      <c r="S59" s="198">
        <v>11.18</v>
      </c>
      <c r="T59" s="198">
        <v>0</v>
      </c>
      <c r="U59" s="198">
        <v>59.91</v>
      </c>
      <c r="V59" s="198">
        <v>6.04</v>
      </c>
      <c r="W59" s="198">
        <v>14.74</v>
      </c>
      <c r="X59" s="198">
        <v>62.49</v>
      </c>
      <c r="Y59" s="198">
        <v>0</v>
      </c>
      <c r="Z59" s="198">
        <v>116.71</v>
      </c>
      <c r="AA59" s="198">
        <v>29.65</v>
      </c>
      <c r="AB59" s="198">
        <v>0</v>
      </c>
      <c r="AC59" s="198">
        <v>11.73</v>
      </c>
      <c r="AD59" s="198">
        <v>0</v>
      </c>
      <c r="AE59" s="198">
        <v>0</v>
      </c>
      <c r="AF59" s="198">
        <v>0</v>
      </c>
      <c r="AG59" s="198">
        <v>17.54</v>
      </c>
      <c r="AH59" s="198">
        <v>0</v>
      </c>
      <c r="AI59" s="198">
        <v>25.25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46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494.2</v>
      </c>
      <c r="L60" s="198">
        <v>9.14</v>
      </c>
      <c r="M60" s="198">
        <v>61.51</v>
      </c>
      <c r="N60" s="198">
        <v>50.04</v>
      </c>
      <c r="O60" s="198">
        <v>70.69</v>
      </c>
      <c r="P60" s="198">
        <v>23.94</v>
      </c>
      <c r="Q60" s="198">
        <v>8.7100000000000009</v>
      </c>
      <c r="R60" s="198">
        <v>17.96</v>
      </c>
      <c r="S60" s="198">
        <v>11.18</v>
      </c>
      <c r="T60" s="198">
        <v>0</v>
      </c>
      <c r="U60" s="198">
        <v>59.91</v>
      </c>
      <c r="V60" s="198">
        <v>6.04</v>
      </c>
      <c r="W60" s="198">
        <v>14.74</v>
      </c>
      <c r="X60" s="198">
        <v>62.49</v>
      </c>
      <c r="Y60" s="198">
        <v>0</v>
      </c>
      <c r="Z60" s="198">
        <v>116.71</v>
      </c>
      <c r="AA60" s="198">
        <v>29.65</v>
      </c>
      <c r="AB60" s="198">
        <v>0</v>
      </c>
      <c r="AC60" s="198">
        <v>11.73</v>
      </c>
      <c r="AD60" s="198">
        <v>0</v>
      </c>
      <c r="AE60" s="198">
        <v>0</v>
      </c>
      <c r="AF60" s="198">
        <v>0</v>
      </c>
      <c r="AG60" s="198">
        <v>17.54</v>
      </c>
      <c r="AH60" s="198">
        <v>0</v>
      </c>
      <c r="AI60" s="198">
        <v>25.25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46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494.2</v>
      </c>
      <c r="L61" s="198">
        <v>9.14</v>
      </c>
      <c r="M61" s="198">
        <v>61.51</v>
      </c>
      <c r="N61" s="198">
        <v>50.04</v>
      </c>
      <c r="O61" s="198">
        <v>70.69</v>
      </c>
      <c r="P61" s="198">
        <v>23.94</v>
      </c>
      <c r="Q61" s="198">
        <v>8.7100000000000009</v>
      </c>
      <c r="R61" s="198">
        <v>17.96</v>
      </c>
      <c r="S61" s="198">
        <v>11.18</v>
      </c>
      <c r="T61" s="198">
        <v>0</v>
      </c>
      <c r="U61" s="198">
        <v>59.91</v>
      </c>
      <c r="V61" s="198">
        <v>6.04</v>
      </c>
      <c r="W61" s="198">
        <v>14.74</v>
      </c>
      <c r="X61" s="198">
        <v>62.49</v>
      </c>
      <c r="Y61" s="198">
        <v>0</v>
      </c>
      <c r="Z61" s="198">
        <v>116.71</v>
      </c>
      <c r="AA61" s="198">
        <v>29.65</v>
      </c>
      <c r="AB61" s="198">
        <v>0</v>
      </c>
      <c r="AC61" s="198">
        <v>11.73</v>
      </c>
      <c r="AD61" s="198">
        <v>0</v>
      </c>
      <c r="AE61" s="198">
        <v>0</v>
      </c>
      <c r="AF61" s="198">
        <v>0</v>
      </c>
      <c r="AG61" s="198">
        <v>17.54</v>
      </c>
      <c r="AH61" s="198">
        <v>0</v>
      </c>
      <c r="AI61" s="198">
        <v>24.72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45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494.2</v>
      </c>
      <c r="L62" s="198">
        <v>9.14</v>
      </c>
      <c r="M62" s="198">
        <v>61.51</v>
      </c>
      <c r="N62" s="198">
        <v>50.04</v>
      </c>
      <c r="O62" s="198">
        <v>70.69</v>
      </c>
      <c r="P62" s="198">
        <v>23.94</v>
      </c>
      <c r="Q62" s="198">
        <v>8.7100000000000009</v>
      </c>
      <c r="R62" s="198">
        <v>17.96</v>
      </c>
      <c r="S62" s="198">
        <v>11.18</v>
      </c>
      <c r="T62" s="198">
        <v>0</v>
      </c>
      <c r="U62" s="198">
        <v>59.91</v>
      </c>
      <c r="V62" s="198">
        <v>6.04</v>
      </c>
      <c r="W62" s="198">
        <v>14.74</v>
      </c>
      <c r="X62" s="198">
        <v>62.49</v>
      </c>
      <c r="Y62" s="198">
        <v>0</v>
      </c>
      <c r="Z62" s="198">
        <v>116.71</v>
      </c>
      <c r="AA62" s="198">
        <v>29.65</v>
      </c>
      <c r="AB62" s="198">
        <v>0</v>
      </c>
      <c r="AC62" s="198">
        <v>11.73</v>
      </c>
      <c r="AD62" s="198">
        <v>0</v>
      </c>
      <c r="AE62" s="198">
        <v>0</v>
      </c>
      <c r="AF62" s="198">
        <v>0</v>
      </c>
      <c r="AG62" s="198">
        <v>17.54</v>
      </c>
      <c r="AH62" s="198">
        <v>0</v>
      </c>
      <c r="AI62" s="198">
        <v>25.25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46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494.2</v>
      </c>
      <c r="L63" s="198">
        <v>9.14</v>
      </c>
      <c r="M63" s="198">
        <v>61.51</v>
      </c>
      <c r="N63" s="198">
        <v>50.04</v>
      </c>
      <c r="O63" s="198">
        <v>70.69</v>
      </c>
      <c r="P63" s="198">
        <v>23.94</v>
      </c>
      <c r="Q63" s="198">
        <v>8.7100000000000009</v>
      </c>
      <c r="R63" s="198">
        <v>17.96</v>
      </c>
      <c r="S63" s="198">
        <v>11.18</v>
      </c>
      <c r="T63" s="198">
        <v>0</v>
      </c>
      <c r="U63" s="198">
        <v>59.91</v>
      </c>
      <c r="V63" s="198">
        <v>6.04</v>
      </c>
      <c r="W63" s="198">
        <v>14.74</v>
      </c>
      <c r="X63" s="198">
        <v>62.49</v>
      </c>
      <c r="Y63" s="198">
        <v>0</v>
      </c>
      <c r="Z63" s="198">
        <v>116.71</v>
      </c>
      <c r="AA63" s="198">
        <v>29.65</v>
      </c>
      <c r="AB63" s="198">
        <v>0</v>
      </c>
      <c r="AC63" s="198">
        <v>9.91</v>
      </c>
      <c r="AD63" s="198">
        <v>0</v>
      </c>
      <c r="AE63" s="198">
        <v>0</v>
      </c>
      <c r="AF63" s="198">
        <v>0</v>
      </c>
      <c r="AG63" s="198">
        <v>17.54</v>
      </c>
      <c r="AH63" s="198">
        <v>0</v>
      </c>
      <c r="AI63" s="198">
        <v>23.04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46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494.2</v>
      </c>
      <c r="L64" s="198">
        <v>9.14</v>
      </c>
      <c r="M64" s="198">
        <v>61.51</v>
      </c>
      <c r="N64" s="198">
        <v>50.04</v>
      </c>
      <c r="O64" s="198">
        <v>70.69</v>
      </c>
      <c r="P64" s="198">
        <v>23.94</v>
      </c>
      <c r="Q64" s="198">
        <v>8.7100000000000009</v>
      </c>
      <c r="R64" s="198">
        <v>17.96</v>
      </c>
      <c r="S64" s="198">
        <v>11.18</v>
      </c>
      <c r="T64" s="198">
        <v>0</v>
      </c>
      <c r="U64" s="198">
        <v>59.91</v>
      </c>
      <c r="V64" s="198">
        <v>6.04</v>
      </c>
      <c r="W64" s="198">
        <v>14.74</v>
      </c>
      <c r="X64" s="198">
        <v>62.49</v>
      </c>
      <c r="Y64" s="198">
        <v>0</v>
      </c>
      <c r="Z64" s="198">
        <v>116.71</v>
      </c>
      <c r="AA64" s="198">
        <v>29.65</v>
      </c>
      <c r="AB64" s="198">
        <v>0</v>
      </c>
      <c r="AC64" s="198">
        <v>9.91</v>
      </c>
      <c r="AD64" s="198">
        <v>0</v>
      </c>
      <c r="AE64" s="198">
        <v>0</v>
      </c>
      <c r="AF64" s="198">
        <v>0</v>
      </c>
      <c r="AG64" s="198">
        <v>17.54</v>
      </c>
      <c r="AH64" s="198">
        <v>0</v>
      </c>
      <c r="AI64" s="198">
        <v>23.04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46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494.2</v>
      </c>
      <c r="L65" s="198">
        <v>9.14</v>
      </c>
      <c r="M65" s="198">
        <v>61.51</v>
      </c>
      <c r="N65" s="198">
        <v>50.04</v>
      </c>
      <c r="O65" s="198">
        <v>70.69</v>
      </c>
      <c r="P65" s="198">
        <v>23.94</v>
      </c>
      <c r="Q65" s="198">
        <v>8.7100000000000009</v>
      </c>
      <c r="R65" s="198">
        <v>17.96</v>
      </c>
      <c r="S65" s="198">
        <v>11.18</v>
      </c>
      <c r="T65" s="198">
        <v>0</v>
      </c>
      <c r="U65" s="198">
        <v>59.91</v>
      </c>
      <c r="V65" s="198">
        <v>6.04</v>
      </c>
      <c r="W65" s="198">
        <v>14.74</v>
      </c>
      <c r="X65" s="198">
        <v>62.49</v>
      </c>
      <c r="Y65" s="198">
        <v>0</v>
      </c>
      <c r="Z65" s="198">
        <v>116.71</v>
      </c>
      <c r="AA65" s="198">
        <v>29.65</v>
      </c>
      <c r="AB65" s="198">
        <v>0</v>
      </c>
      <c r="AC65" s="198">
        <v>9.91</v>
      </c>
      <c r="AD65" s="198">
        <v>0</v>
      </c>
      <c r="AE65" s="198">
        <v>0</v>
      </c>
      <c r="AF65" s="198">
        <v>0</v>
      </c>
      <c r="AG65" s="198">
        <v>17.54</v>
      </c>
      <c r="AH65" s="198">
        <v>0</v>
      </c>
      <c r="AI65" s="198">
        <v>23.04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46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494.2</v>
      </c>
      <c r="L66" s="198">
        <v>9.14</v>
      </c>
      <c r="M66" s="198">
        <v>61.51</v>
      </c>
      <c r="N66" s="198">
        <v>50.04</v>
      </c>
      <c r="O66" s="198">
        <v>70.69</v>
      </c>
      <c r="P66" s="198">
        <v>23.94</v>
      </c>
      <c r="Q66" s="198">
        <v>8.7100000000000009</v>
      </c>
      <c r="R66" s="198">
        <v>17.96</v>
      </c>
      <c r="S66" s="198">
        <v>11.18</v>
      </c>
      <c r="T66" s="198">
        <v>0</v>
      </c>
      <c r="U66" s="198">
        <v>59.91</v>
      </c>
      <c r="V66" s="198">
        <v>6.04</v>
      </c>
      <c r="W66" s="198">
        <v>14.74</v>
      </c>
      <c r="X66" s="198">
        <v>62.49</v>
      </c>
      <c r="Y66" s="198">
        <v>0</v>
      </c>
      <c r="Z66" s="198">
        <v>116.71</v>
      </c>
      <c r="AA66" s="198">
        <v>29.65</v>
      </c>
      <c r="AB66" s="198">
        <v>0</v>
      </c>
      <c r="AC66" s="198">
        <v>9.91</v>
      </c>
      <c r="AD66" s="198">
        <v>0</v>
      </c>
      <c r="AE66" s="198">
        <v>0</v>
      </c>
      <c r="AF66" s="198">
        <v>0</v>
      </c>
      <c r="AG66" s="198">
        <v>17.54</v>
      </c>
      <c r="AH66" s="198">
        <v>0</v>
      </c>
      <c r="AI66" s="198">
        <v>23.04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46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494.2</v>
      </c>
      <c r="L67" s="198">
        <v>9.14</v>
      </c>
      <c r="M67" s="198">
        <v>61.51</v>
      </c>
      <c r="N67" s="198">
        <v>50.04</v>
      </c>
      <c r="O67" s="198">
        <v>70.69</v>
      </c>
      <c r="P67" s="198">
        <v>23.94</v>
      </c>
      <c r="Q67" s="198">
        <v>8.7100000000000009</v>
      </c>
      <c r="R67" s="198">
        <v>17.96</v>
      </c>
      <c r="S67" s="198">
        <v>11.18</v>
      </c>
      <c r="T67" s="198">
        <v>0</v>
      </c>
      <c r="U67" s="198">
        <v>59.91</v>
      </c>
      <c r="V67" s="198">
        <v>6.04</v>
      </c>
      <c r="W67" s="198">
        <v>14.74</v>
      </c>
      <c r="X67" s="198">
        <v>62.49</v>
      </c>
      <c r="Y67" s="198">
        <v>0</v>
      </c>
      <c r="Z67" s="198">
        <v>116.71</v>
      </c>
      <c r="AA67" s="198">
        <v>29.65</v>
      </c>
      <c r="AB67" s="198">
        <v>0</v>
      </c>
      <c r="AC67" s="198">
        <v>9.91</v>
      </c>
      <c r="AD67" s="198">
        <v>0</v>
      </c>
      <c r="AE67" s="198">
        <v>0</v>
      </c>
      <c r="AF67" s="198">
        <v>0</v>
      </c>
      <c r="AG67" s="198">
        <v>17.54</v>
      </c>
      <c r="AH67" s="198">
        <v>0</v>
      </c>
      <c r="AI67" s="198">
        <v>22.53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45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494.2</v>
      </c>
      <c r="L68" s="198">
        <v>9.14</v>
      </c>
      <c r="M68" s="198">
        <v>61.51</v>
      </c>
      <c r="N68" s="198">
        <v>50.04</v>
      </c>
      <c r="O68" s="198">
        <v>70.69</v>
      </c>
      <c r="P68" s="198">
        <v>23.94</v>
      </c>
      <c r="Q68" s="198">
        <v>8.7100000000000009</v>
      </c>
      <c r="R68" s="198">
        <v>17.96</v>
      </c>
      <c r="S68" s="198">
        <v>11.18</v>
      </c>
      <c r="T68" s="198">
        <v>0</v>
      </c>
      <c r="U68" s="198">
        <v>59.91</v>
      </c>
      <c r="V68" s="198">
        <v>6.04</v>
      </c>
      <c r="W68" s="198">
        <v>14.74</v>
      </c>
      <c r="X68" s="198">
        <v>62.49</v>
      </c>
      <c r="Y68" s="198">
        <v>0</v>
      </c>
      <c r="Z68" s="198">
        <v>116.71</v>
      </c>
      <c r="AA68" s="198">
        <v>29.65</v>
      </c>
      <c r="AB68" s="198">
        <v>0</v>
      </c>
      <c r="AC68" s="198">
        <v>9.91</v>
      </c>
      <c r="AD68" s="198">
        <v>0</v>
      </c>
      <c r="AE68" s="198">
        <v>0</v>
      </c>
      <c r="AF68" s="198">
        <v>0</v>
      </c>
      <c r="AG68" s="198">
        <v>17.54</v>
      </c>
      <c r="AH68" s="198">
        <v>0</v>
      </c>
      <c r="AI68" s="198">
        <v>23.04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60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494.2</v>
      </c>
      <c r="L69" s="198">
        <v>9.14</v>
      </c>
      <c r="M69" s="198">
        <v>61.51</v>
      </c>
      <c r="N69" s="198">
        <v>50.04</v>
      </c>
      <c r="O69" s="198">
        <v>70.69</v>
      </c>
      <c r="P69" s="198">
        <v>23.94</v>
      </c>
      <c r="Q69" s="198">
        <v>8.7100000000000009</v>
      </c>
      <c r="R69" s="198">
        <v>17.96</v>
      </c>
      <c r="S69" s="198">
        <v>11.18</v>
      </c>
      <c r="T69" s="198">
        <v>0</v>
      </c>
      <c r="U69" s="198">
        <v>59.91</v>
      </c>
      <c r="V69" s="198">
        <v>6.04</v>
      </c>
      <c r="W69" s="198">
        <v>14.74</v>
      </c>
      <c r="X69" s="198">
        <v>62.49</v>
      </c>
      <c r="Y69" s="198">
        <v>0</v>
      </c>
      <c r="Z69" s="198">
        <v>116.71</v>
      </c>
      <c r="AA69" s="198">
        <v>29.65</v>
      </c>
      <c r="AB69" s="198">
        <v>0</v>
      </c>
      <c r="AC69" s="198">
        <v>11.66</v>
      </c>
      <c r="AD69" s="198">
        <v>0</v>
      </c>
      <c r="AE69" s="198">
        <v>0</v>
      </c>
      <c r="AF69" s="198">
        <v>0</v>
      </c>
      <c r="AG69" s="198">
        <v>17.54</v>
      </c>
      <c r="AH69" s="198">
        <v>0</v>
      </c>
      <c r="AI69" s="198">
        <v>26.88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110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494.2</v>
      </c>
      <c r="L70" s="198">
        <v>9.14</v>
      </c>
      <c r="M70" s="198">
        <v>61.51</v>
      </c>
      <c r="N70" s="198">
        <v>50.04</v>
      </c>
      <c r="O70" s="198">
        <v>70.69</v>
      </c>
      <c r="P70" s="198">
        <v>23.94</v>
      </c>
      <c r="Q70" s="198">
        <v>8.7100000000000009</v>
      </c>
      <c r="R70" s="198">
        <v>17.96</v>
      </c>
      <c r="S70" s="198">
        <v>11.18</v>
      </c>
      <c r="T70" s="198">
        <v>0</v>
      </c>
      <c r="U70" s="198">
        <v>59.91</v>
      </c>
      <c r="V70" s="198">
        <v>6.04</v>
      </c>
      <c r="W70" s="198">
        <v>14.74</v>
      </c>
      <c r="X70" s="198">
        <v>62.49</v>
      </c>
      <c r="Y70" s="198">
        <v>0</v>
      </c>
      <c r="Z70" s="198">
        <v>116.71</v>
      </c>
      <c r="AA70" s="198">
        <v>29.65</v>
      </c>
      <c r="AB70" s="198">
        <v>0</v>
      </c>
      <c r="AC70" s="198">
        <v>11.66</v>
      </c>
      <c r="AD70" s="198">
        <v>0</v>
      </c>
      <c r="AE70" s="198">
        <v>0</v>
      </c>
      <c r="AF70" s="198">
        <v>0</v>
      </c>
      <c r="AG70" s="198">
        <v>17.54</v>
      </c>
      <c r="AH70" s="198">
        <v>0</v>
      </c>
      <c r="AI70" s="198">
        <v>26.88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125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494.2</v>
      </c>
      <c r="L71" s="198">
        <v>9.14</v>
      </c>
      <c r="M71" s="198">
        <v>59.51</v>
      </c>
      <c r="N71" s="198">
        <v>50.04</v>
      </c>
      <c r="O71" s="198">
        <v>70.69</v>
      </c>
      <c r="P71" s="198">
        <v>23.94</v>
      </c>
      <c r="Q71" s="198">
        <v>8.7100000000000009</v>
      </c>
      <c r="R71" s="198">
        <v>17.96</v>
      </c>
      <c r="S71" s="198">
        <v>11.18</v>
      </c>
      <c r="T71" s="198">
        <v>0</v>
      </c>
      <c r="U71" s="198">
        <v>59.91</v>
      </c>
      <c r="V71" s="198">
        <v>6.04</v>
      </c>
      <c r="W71" s="198">
        <v>14.74</v>
      </c>
      <c r="X71" s="198">
        <v>62.49</v>
      </c>
      <c r="Y71" s="198">
        <v>0</v>
      </c>
      <c r="Z71" s="198">
        <v>116.71</v>
      </c>
      <c r="AA71" s="198">
        <v>29.65</v>
      </c>
      <c r="AB71" s="198">
        <v>0</v>
      </c>
      <c r="AC71" s="198">
        <v>10.55</v>
      </c>
      <c r="AD71" s="198">
        <v>0</v>
      </c>
      <c r="AE71" s="198">
        <v>0</v>
      </c>
      <c r="AF71" s="198">
        <v>0</v>
      </c>
      <c r="AG71" s="198">
        <v>17.54</v>
      </c>
      <c r="AH71" s="198">
        <v>0</v>
      </c>
      <c r="AI71" s="198">
        <v>24.32</v>
      </c>
      <c r="AJ71" s="198">
        <v>0</v>
      </c>
      <c r="AK71" s="198">
        <v>99.62</v>
      </c>
      <c r="AL71" s="198">
        <v>0</v>
      </c>
      <c r="AM71" s="198">
        <v>0</v>
      </c>
      <c r="AN71" s="198">
        <v>0</v>
      </c>
      <c r="AO71" s="198">
        <v>125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494.2</v>
      </c>
      <c r="L72" s="198">
        <v>9.14</v>
      </c>
      <c r="M72" s="198">
        <v>59.51</v>
      </c>
      <c r="N72" s="198">
        <v>50.04</v>
      </c>
      <c r="O72" s="198">
        <v>70.69</v>
      </c>
      <c r="P72" s="198">
        <v>23.94</v>
      </c>
      <c r="Q72" s="198">
        <v>8.7100000000000009</v>
      </c>
      <c r="R72" s="198">
        <v>17.96</v>
      </c>
      <c r="S72" s="198">
        <v>11.18</v>
      </c>
      <c r="T72" s="198">
        <v>0</v>
      </c>
      <c r="U72" s="198">
        <v>59.91</v>
      </c>
      <c r="V72" s="198">
        <v>6.04</v>
      </c>
      <c r="W72" s="198">
        <v>14.74</v>
      </c>
      <c r="X72" s="198">
        <v>62.49</v>
      </c>
      <c r="Y72" s="198">
        <v>0</v>
      </c>
      <c r="Z72" s="198">
        <v>116.71</v>
      </c>
      <c r="AA72" s="198">
        <v>29.65</v>
      </c>
      <c r="AB72" s="198">
        <v>0</v>
      </c>
      <c r="AC72" s="198">
        <v>10.55</v>
      </c>
      <c r="AD72" s="198">
        <v>0</v>
      </c>
      <c r="AE72" s="198">
        <v>0</v>
      </c>
      <c r="AF72" s="198">
        <v>0</v>
      </c>
      <c r="AG72" s="198">
        <v>17.54</v>
      </c>
      <c r="AH72" s="198">
        <v>0</v>
      </c>
      <c r="AI72" s="198">
        <v>24.32</v>
      </c>
      <c r="AJ72" s="198">
        <v>0</v>
      </c>
      <c r="AK72" s="198">
        <v>99.62</v>
      </c>
      <c r="AL72" s="198">
        <v>0</v>
      </c>
      <c r="AM72" s="198">
        <v>0</v>
      </c>
      <c r="AN72" s="198">
        <v>0</v>
      </c>
      <c r="AO72" s="198">
        <v>134.19</v>
      </c>
      <c r="AP72" s="198">
        <v>0</v>
      </c>
      <c r="AQ72" s="198">
        <v>22.3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494.2</v>
      </c>
      <c r="L73" s="198">
        <v>9.14</v>
      </c>
      <c r="M73" s="198">
        <v>59.51</v>
      </c>
      <c r="N73" s="198">
        <v>50.04</v>
      </c>
      <c r="O73" s="198">
        <v>70.69</v>
      </c>
      <c r="P73" s="198">
        <v>23.94</v>
      </c>
      <c r="Q73" s="198">
        <v>8.7100000000000009</v>
      </c>
      <c r="R73" s="198">
        <v>17.96</v>
      </c>
      <c r="S73" s="198">
        <v>11.18</v>
      </c>
      <c r="T73" s="198">
        <v>0</v>
      </c>
      <c r="U73" s="198">
        <v>59.91</v>
      </c>
      <c r="V73" s="198">
        <v>6.04</v>
      </c>
      <c r="W73" s="198">
        <v>14.74</v>
      </c>
      <c r="X73" s="198">
        <v>62.49</v>
      </c>
      <c r="Y73" s="198">
        <v>0</v>
      </c>
      <c r="Z73" s="198">
        <v>116.71</v>
      </c>
      <c r="AA73" s="198">
        <v>29.65</v>
      </c>
      <c r="AB73" s="198">
        <v>0</v>
      </c>
      <c r="AC73" s="198">
        <v>10.55</v>
      </c>
      <c r="AD73" s="198">
        <v>0</v>
      </c>
      <c r="AE73" s="198">
        <v>0</v>
      </c>
      <c r="AF73" s="198">
        <v>0</v>
      </c>
      <c r="AG73" s="198">
        <v>17.54</v>
      </c>
      <c r="AH73" s="198">
        <v>0</v>
      </c>
      <c r="AI73" s="198">
        <v>19.100000000000001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117.45</v>
      </c>
      <c r="AP73" s="198">
        <v>0</v>
      </c>
      <c r="AQ73" s="198">
        <v>14.46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494.2</v>
      </c>
      <c r="L74" s="198">
        <v>9.14</v>
      </c>
      <c r="M74" s="198">
        <v>59.51</v>
      </c>
      <c r="N74" s="198">
        <v>50.04</v>
      </c>
      <c r="O74" s="198">
        <v>70.69</v>
      </c>
      <c r="P74" s="198">
        <v>23.94</v>
      </c>
      <c r="Q74" s="198">
        <v>8.7100000000000009</v>
      </c>
      <c r="R74" s="198">
        <v>17.96</v>
      </c>
      <c r="S74" s="198">
        <v>11.18</v>
      </c>
      <c r="T74" s="198">
        <v>0</v>
      </c>
      <c r="U74" s="198">
        <v>59.91</v>
      </c>
      <c r="V74" s="198">
        <v>6.04</v>
      </c>
      <c r="W74" s="198">
        <v>14.74</v>
      </c>
      <c r="X74" s="198">
        <v>62.49</v>
      </c>
      <c r="Y74" s="198">
        <v>0</v>
      </c>
      <c r="Z74" s="198">
        <v>116.71</v>
      </c>
      <c r="AA74" s="198">
        <v>29.65</v>
      </c>
      <c r="AB74" s="198">
        <v>0</v>
      </c>
      <c r="AC74" s="198">
        <v>10.55</v>
      </c>
      <c r="AD74" s="198">
        <v>0</v>
      </c>
      <c r="AE74" s="198">
        <v>0</v>
      </c>
      <c r="AF74" s="198">
        <v>0</v>
      </c>
      <c r="AG74" s="198">
        <v>17.54</v>
      </c>
      <c r="AH74" s="198">
        <v>0</v>
      </c>
      <c r="AI74" s="198">
        <v>19.420000000000002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121.39</v>
      </c>
      <c r="AP74" s="198">
        <v>0</v>
      </c>
      <c r="AQ74" s="198">
        <v>5.15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494.2</v>
      </c>
      <c r="L75" s="198">
        <v>9.14</v>
      </c>
      <c r="M75" s="198">
        <v>59.51</v>
      </c>
      <c r="N75" s="198">
        <v>50.04</v>
      </c>
      <c r="O75" s="198">
        <v>70.69</v>
      </c>
      <c r="P75" s="198">
        <v>23.94</v>
      </c>
      <c r="Q75" s="198">
        <v>8.7100000000000009</v>
      </c>
      <c r="R75" s="198">
        <v>17.96</v>
      </c>
      <c r="S75" s="198">
        <v>11.18</v>
      </c>
      <c r="T75" s="198">
        <v>0</v>
      </c>
      <c r="U75" s="198">
        <v>59.91</v>
      </c>
      <c r="V75" s="198">
        <v>6.04</v>
      </c>
      <c r="W75" s="198">
        <v>14.74</v>
      </c>
      <c r="X75" s="198">
        <v>62.49</v>
      </c>
      <c r="Y75" s="198">
        <v>0</v>
      </c>
      <c r="Z75" s="198">
        <v>116.71</v>
      </c>
      <c r="AA75" s="198">
        <v>29.65</v>
      </c>
      <c r="AB75" s="198">
        <v>0</v>
      </c>
      <c r="AC75" s="198">
        <v>10.77</v>
      </c>
      <c r="AD75" s="198">
        <v>0</v>
      </c>
      <c r="AE75" s="198">
        <v>0</v>
      </c>
      <c r="AF75" s="198">
        <v>0</v>
      </c>
      <c r="AG75" s="198">
        <v>17.54</v>
      </c>
      <c r="AH75" s="198">
        <v>0</v>
      </c>
      <c r="AI75" s="198">
        <v>19.420000000000002</v>
      </c>
      <c r="AJ75" s="198">
        <v>0</v>
      </c>
      <c r="AK75" s="198">
        <v>99.62</v>
      </c>
      <c r="AL75" s="198">
        <v>0</v>
      </c>
      <c r="AM75" s="198">
        <v>0</v>
      </c>
      <c r="AN75" s="198">
        <v>0</v>
      </c>
      <c r="AO75" s="198">
        <v>45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494.2</v>
      </c>
      <c r="L76" s="198">
        <v>9.14</v>
      </c>
      <c r="M76" s="198">
        <v>59.51</v>
      </c>
      <c r="N76" s="198">
        <v>50.04</v>
      </c>
      <c r="O76" s="198">
        <v>70.69</v>
      </c>
      <c r="P76" s="198">
        <v>23.94</v>
      </c>
      <c r="Q76" s="198">
        <v>8.7100000000000009</v>
      </c>
      <c r="R76" s="198">
        <v>17.96</v>
      </c>
      <c r="S76" s="198">
        <v>11.18</v>
      </c>
      <c r="T76" s="198">
        <v>0</v>
      </c>
      <c r="U76" s="198">
        <v>59.91</v>
      </c>
      <c r="V76" s="198">
        <v>6.04</v>
      </c>
      <c r="W76" s="198">
        <v>14.74</v>
      </c>
      <c r="X76" s="198">
        <v>62.49</v>
      </c>
      <c r="Y76" s="198">
        <v>0</v>
      </c>
      <c r="Z76" s="198">
        <v>116.71</v>
      </c>
      <c r="AA76" s="198">
        <v>29.65</v>
      </c>
      <c r="AB76" s="198">
        <v>0</v>
      </c>
      <c r="AC76" s="198">
        <v>11.09</v>
      </c>
      <c r="AD76" s="198">
        <v>0</v>
      </c>
      <c r="AE76" s="198">
        <v>0</v>
      </c>
      <c r="AF76" s="198">
        <v>0</v>
      </c>
      <c r="AG76" s="198">
        <v>17.54</v>
      </c>
      <c r="AH76" s="198">
        <v>0</v>
      </c>
      <c r="AI76" s="198">
        <v>19.420000000000002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45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494.2</v>
      </c>
      <c r="L77" s="198">
        <v>9.14</v>
      </c>
      <c r="M77" s="198">
        <v>59.51</v>
      </c>
      <c r="N77" s="198">
        <v>50.04</v>
      </c>
      <c r="O77" s="198">
        <v>70.69</v>
      </c>
      <c r="P77" s="198">
        <v>23.94</v>
      </c>
      <c r="Q77" s="198">
        <v>8.7100000000000009</v>
      </c>
      <c r="R77" s="198">
        <v>17.96</v>
      </c>
      <c r="S77" s="198">
        <v>11.18</v>
      </c>
      <c r="T77" s="198">
        <v>0</v>
      </c>
      <c r="U77" s="198">
        <v>59.91</v>
      </c>
      <c r="V77" s="198">
        <v>6.04</v>
      </c>
      <c r="W77" s="198">
        <v>14.74</v>
      </c>
      <c r="X77" s="198">
        <v>62.49</v>
      </c>
      <c r="Y77" s="198">
        <v>0</v>
      </c>
      <c r="Z77" s="198">
        <v>116.71</v>
      </c>
      <c r="AA77" s="198">
        <v>29.65</v>
      </c>
      <c r="AB77" s="198">
        <v>0</v>
      </c>
      <c r="AC77" s="198">
        <v>11.09</v>
      </c>
      <c r="AD77" s="198">
        <v>0</v>
      </c>
      <c r="AE77" s="198">
        <v>0</v>
      </c>
      <c r="AF77" s="198">
        <v>0</v>
      </c>
      <c r="AG77" s="198">
        <v>17.54</v>
      </c>
      <c r="AH77" s="198">
        <v>0</v>
      </c>
      <c r="AI77" s="198">
        <v>19.420000000000002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45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494.2</v>
      </c>
      <c r="L78" s="198">
        <v>9.14</v>
      </c>
      <c r="M78" s="198">
        <v>59.51</v>
      </c>
      <c r="N78" s="198">
        <v>50.04</v>
      </c>
      <c r="O78" s="198">
        <v>70.69</v>
      </c>
      <c r="P78" s="198">
        <v>23.94</v>
      </c>
      <c r="Q78" s="198">
        <v>8.7100000000000009</v>
      </c>
      <c r="R78" s="198">
        <v>17.96</v>
      </c>
      <c r="S78" s="198">
        <v>11.18</v>
      </c>
      <c r="T78" s="198">
        <v>0</v>
      </c>
      <c r="U78" s="198">
        <v>59.91</v>
      </c>
      <c r="V78" s="198">
        <v>6.04</v>
      </c>
      <c r="W78" s="198">
        <v>14.74</v>
      </c>
      <c r="X78" s="198">
        <v>62.49</v>
      </c>
      <c r="Y78" s="198">
        <v>0</v>
      </c>
      <c r="Z78" s="198">
        <v>116.71</v>
      </c>
      <c r="AA78" s="198">
        <v>29.65</v>
      </c>
      <c r="AB78" s="198">
        <v>0</v>
      </c>
      <c r="AC78" s="198">
        <v>11.09</v>
      </c>
      <c r="AD78" s="198">
        <v>0</v>
      </c>
      <c r="AE78" s="198">
        <v>0</v>
      </c>
      <c r="AF78" s="198">
        <v>0</v>
      </c>
      <c r="AG78" s="198">
        <v>17.54</v>
      </c>
      <c r="AH78" s="198">
        <v>0</v>
      </c>
      <c r="AI78" s="198">
        <v>19.420000000000002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45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494.2</v>
      </c>
      <c r="L79" s="198">
        <v>9.14</v>
      </c>
      <c r="M79" s="198">
        <v>59.51</v>
      </c>
      <c r="N79" s="198">
        <v>50.04</v>
      </c>
      <c r="O79" s="198">
        <v>70.69</v>
      </c>
      <c r="P79" s="198">
        <v>23.94</v>
      </c>
      <c r="Q79" s="198">
        <v>8.7100000000000009</v>
      </c>
      <c r="R79" s="198">
        <v>17.96</v>
      </c>
      <c r="S79" s="198">
        <v>11.18</v>
      </c>
      <c r="T79" s="198">
        <v>0</v>
      </c>
      <c r="U79" s="198">
        <v>59.91</v>
      </c>
      <c r="V79" s="198">
        <v>6.04</v>
      </c>
      <c r="W79" s="198">
        <v>14.74</v>
      </c>
      <c r="X79" s="198">
        <v>62.49</v>
      </c>
      <c r="Y79" s="198">
        <v>0</v>
      </c>
      <c r="Z79" s="198">
        <v>116.71</v>
      </c>
      <c r="AA79" s="198">
        <v>29.65</v>
      </c>
      <c r="AB79" s="198">
        <v>0</v>
      </c>
      <c r="AC79" s="198">
        <v>13.24</v>
      </c>
      <c r="AD79" s="198">
        <v>0</v>
      </c>
      <c r="AE79" s="198">
        <v>0</v>
      </c>
      <c r="AF79" s="198">
        <v>0</v>
      </c>
      <c r="AG79" s="198">
        <v>17.54</v>
      </c>
      <c r="AH79" s="198">
        <v>0</v>
      </c>
      <c r="AI79" s="198">
        <v>19.48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45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494.2</v>
      </c>
      <c r="L80" s="198">
        <v>9.14</v>
      </c>
      <c r="M80" s="198">
        <v>59.51</v>
      </c>
      <c r="N80" s="198">
        <v>50.04</v>
      </c>
      <c r="O80" s="198">
        <v>70.69</v>
      </c>
      <c r="P80" s="198">
        <v>23.94</v>
      </c>
      <c r="Q80" s="198">
        <v>8.7100000000000009</v>
      </c>
      <c r="R80" s="198">
        <v>17.96</v>
      </c>
      <c r="S80" s="198">
        <v>11.18</v>
      </c>
      <c r="T80" s="198">
        <v>0</v>
      </c>
      <c r="U80" s="198">
        <v>59.91</v>
      </c>
      <c r="V80" s="198">
        <v>6.04</v>
      </c>
      <c r="W80" s="198">
        <v>14.74</v>
      </c>
      <c r="X80" s="198">
        <v>62.49</v>
      </c>
      <c r="Y80" s="198">
        <v>0</v>
      </c>
      <c r="Z80" s="198">
        <v>116.71</v>
      </c>
      <c r="AA80" s="198">
        <v>29.65</v>
      </c>
      <c r="AB80" s="198">
        <v>0</v>
      </c>
      <c r="AC80" s="198">
        <v>13.24</v>
      </c>
      <c r="AD80" s="198">
        <v>0</v>
      </c>
      <c r="AE80" s="198">
        <v>0</v>
      </c>
      <c r="AF80" s="198">
        <v>0</v>
      </c>
      <c r="AG80" s="198">
        <v>17.54</v>
      </c>
      <c r="AH80" s="198">
        <v>0</v>
      </c>
      <c r="AI80" s="198">
        <v>19.84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45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494.2</v>
      </c>
      <c r="L81" s="198">
        <v>9.14</v>
      </c>
      <c r="M81" s="198">
        <v>59.51</v>
      </c>
      <c r="N81" s="198">
        <v>50.04</v>
      </c>
      <c r="O81" s="198">
        <v>70.69</v>
      </c>
      <c r="P81" s="198">
        <v>23.94</v>
      </c>
      <c r="Q81" s="198">
        <v>8.7100000000000009</v>
      </c>
      <c r="R81" s="198">
        <v>17.96</v>
      </c>
      <c r="S81" s="198">
        <v>11.18</v>
      </c>
      <c r="T81" s="198">
        <v>0</v>
      </c>
      <c r="U81" s="198">
        <v>59.91</v>
      </c>
      <c r="V81" s="198">
        <v>6.04</v>
      </c>
      <c r="W81" s="198">
        <v>14.74</v>
      </c>
      <c r="X81" s="198">
        <v>62.49</v>
      </c>
      <c r="Y81" s="198">
        <v>0</v>
      </c>
      <c r="Z81" s="198">
        <v>116.71</v>
      </c>
      <c r="AA81" s="198">
        <v>29.65</v>
      </c>
      <c r="AB81" s="198">
        <v>0</v>
      </c>
      <c r="AC81" s="198">
        <v>14.24</v>
      </c>
      <c r="AD81" s="198">
        <v>0</v>
      </c>
      <c r="AE81" s="198">
        <v>0</v>
      </c>
      <c r="AF81" s="198">
        <v>0</v>
      </c>
      <c r="AG81" s="198">
        <v>17.54</v>
      </c>
      <c r="AH81" s="198">
        <v>0</v>
      </c>
      <c r="AI81" s="198">
        <v>19.84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45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494.2</v>
      </c>
      <c r="L82" s="198">
        <v>9.14</v>
      </c>
      <c r="M82" s="198">
        <v>59.51</v>
      </c>
      <c r="N82" s="198">
        <v>50.04</v>
      </c>
      <c r="O82" s="198">
        <v>70.69</v>
      </c>
      <c r="P82" s="198">
        <v>23.94</v>
      </c>
      <c r="Q82" s="198">
        <v>8.7100000000000009</v>
      </c>
      <c r="R82" s="198">
        <v>17.96</v>
      </c>
      <c r="S82" s="198">
        <v>11.18</v>
      </c>
      <c r="T82" s="198">
        <v>0</v>
      </c>
      <c r="U82" s="198">
        <v>59.91</v>
      </c>
      <c r="V82" s="198">
        <v>6.04</v>
      </c>
      <c r="W82" s="198">
        <v>14.74</v>
      </c>
      <c r="X82" s="198">
        <v>62.49</v>
      </c>
      <c r="Y82" s="198">
        <v>0</v>
      </c>
      <c r="Z82" s="198">
        <v>116.71</v>
      </c>
      <c r="AA82" s="198">
        <v>29.65</v>
      </c>
      <c r="AB82" s="198">
        <v>0</v>
      </c>
      <c r="AC82" s="198">
        <v>14.24</v>
      </c>
      <c r="AD82" s="198">
        <v>0</v>
      </c>
      <c r="AE82" s="198">
        <v>0</v>
      </c>
      <c r="AF82" s="198">
        <v>0</v>
      </c>
      <c r="AG82" s="198">
        <v>17.54</v>
      </c>
      <c r="AH82" s="198">
        <v>0</v>
      </c>
      <c r="AI82" s="198">
        <v>19.84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45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494.2</v>
      </c>
      <c r="L83" s="198">
        <v>9.14</v>
      </c>
      <c r="M83" s="198">
        <v>61.51</v>
      </c>
      <c r="N83" s="198">
        <v>50.04</v>
      </c>
      <c r="O83" s="198">
        <v>70.69</v>
      </c>
      <c r="P83" s="198">
        <v>23.94</v>
      </c>
      <c r="Q83" s="198">
        <v>8.7100000000000009</v>
      </c>
      <c r="R83" s="198">
        <v>17.96</v>
      </c>
      <c r="S83" s="198">
        <v>11.18</v>
      </c>
      <c r="T83" s="198">
        <v>0</v>
      </c>
      <c r="U83" s="198">
        <v>59.91</v>
      </c>
      <c r="V83" s="198">
        <v>6.04</v>
      </c>
      <c r="W83" s="198">
        <v>14.74</v>
      </c>
      <c r="X83" s="198">
        <v>62.49</v>
      </c>
      <c r="Y83" s="198">
        <v>0</v>
      </c>
      <c r="Z83" s="198">
        <v>116.71</v>
      </c>
      <c r="AA83" s="198">
        <v>29.65</v>
      </c>
      <c r="AB83" s="198">
        <v>0</v>
      </c>
      <c r="AC83" s="198">
        <v>14.22</v>
      </c>
      <c r="AD83" s="198">
        <v>0</v>
      </c>
      <c r="AE83" s="198">
        <v>0</v>
      </c>
      <c r="AF83" s="198">
        <v>0</v>
      </c>
      <c r="AG83" s="198">
        <v>17.54</v>
      </c>
      <c r="AH83" s="198">
        <v>0</v>
      </c>
      <c r="AI83" s="198">
        <v>19.84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45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494.2</v>
      </c>
      <c r="L84" s="198">
        <v>9.14</v>
      </c>
      <c r="M84" s="198">
        <v>61.51</v>
      </c>
      <c r="N84" s="198">
        <v>50.04</v>
      </c>
      <c r="O84" s="198">
        <v>70.69</v>
      </c>
      <c r="P84" s="198">
        <v>23.94</v>
      </c>
      <c r="Q84" s="198">
        <v>8.7100000000000009</v>
      </c>
      <c r="R84" s="198">
        <v>17.96</v>
      </c>
      <c r="S84" s="198">
        <v>11.18</v>
      </c>
      <c r="T84" s="198">
        <v>0</v>
      </c>
      <c r="U84" s="198">
        <v>59.91</v>
      </c>
      <c r="V84" s="198">
        <v>6.04</v>
      </c>
      <c r="W84" s="198">
        <v>14.74</v>
      </c>
      <c r="X84" s="198">
        <v>62.49</v>
      </c>
      <c r="Y84" s="198">
        <v>0</v>
      </c>
      <c r="Z84" s="198">
        <v>116.71</v>
      </c>
      <c r="AA84" s="198">
        <v>29.65</v>
      </c>
      <c r="AB84" s="198">
        <v>0</v>
      </c>
      <c r="AC84" s="198">
        <v>14.22</v>
      </c>
      <c r="AD84" s="198">
        <v>0</v>
      </c>
      <c r="AE84" s="198">
        <v>0</v>
      </c>
      <c r="AF84" s="198">
        <v>0</v>
      </c>
      <c r="AG84" s="198">
        <v>17.54</v>
      </c>
      <c r="AH84" s="198">
        <v>0</v>
      </c>
      <c r="AI84" s="198">
        <v>24.14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45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494.2</v>
      </c>
      <c r="L85" s="198">
        <v>9.14</v>
      </c>
      <c r="M85" s="198">
        <v>61.51</v>
      </c>
      <c r="N85" s="198">
        <v>50.04</v>
      </c>
      <c r="O85" s="198">
        <v>70.69</v>
      </c>
      <c r="P85" s="198">
        <v>23.94</v>
      </c>
      <c r="Q85" s="198">
        <v>8.7100000000000009</v>
      </c>
      <c r="R85" s="198">
        <v>17.96</v>
      </c>
      <c r="S85" s="198">
        <v>11.18</v>
      </c>
      <c r="T85" s="198">
        <v>0</v>
      </c>
      <c r="U85" s="198">
        <v>59.91</v>
      </c>
      <c r="V85" s="198">
        <v>6.04</v>
      </c>
      <c r="W85" s="198">
        <v>14.74</v>
      </c>
      <c r="X85" s="198">
        <v>62.49</v>
      </c>
      <c r="Y85" s="198">
        <v>0</v>
      </c>
      <c r="Z85" s="198">
        <v>117.37</v>
      </c>
      <c r="AA85" s="198">
        <v>29.65</v>
      </c>
      <c r="AB85" s="198">
        <v>0</v>
      </c>
      <c r="AC85" s="198">
        <v>14.68</v>
      </c>
      <c r="AD85" s="198">
        <v>0</v>
      </c>
      <c r="AE85" s="198">
        <v>0</v>
      </c>
      <c r="AF85" s="198">
        <v>0</v>
      </c>
      <c r="AG85" s="198">
        <v>17.54</v>
      </c>
      <c r="AH85" s="198">
        <v>0</v>
      </c>
      <c r="AI85" s="198">
        <v>23.64</v>
      </c>
      <c r="AJ85" s="198">
        <v>0</v>
      </c>
      <c r="AK85" s="198">
        <v>99.62</v>
      </c>
      <c r="AL85" s="198">
        <v>0</v>
      </c>
      <c r="AM85" s="198">
        <v>0</v>
      </c>
      <c r="AN85" s="198">
        <v>0</v>
      </c>
      <c r="AO85" s="198">
        <v>45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494.2</v>
      </c>
      <c r="L86" s="198">
        <v>9.14</v>
      </c>
      <c r="M86" s="198">
        <v>61.51</v>
      </c>
      <c r="N86" s="198">
        <v>50.04</v>
      </c>
      <c r="O86" s="198">
        <v>70.69</v>
      </c>
      <c r="P86" s="198">
        <v>23.94</v>
      </c>
      <c r="Q86" s="198">
        <v>8.7100000000000009</v>
      </c>
      <c r="R86" s="198">
        <v>17.96</v>
      </c>
      <c r="S86" s="198">
        <v>11.18</v>
      </c>
      <c r="T86" s="198">
        <v>0</v>
      </c>
      <c r="U86" s="198">
        <v>59.91</v>
      </c>
      <c r="V86" s="198">
        <v>6.04</v>
      </c>
      <c r="W86" s="198">
        <v>14.74</v>
      </c>
      <c r="X86" s="198">
        <v>62.49</v>
      </c>
      <c r="Y86" s="198">
        <v>0</v>
      </c>
      <c r="Z86" s="198">
        <v>117.37</v>
      </c>
      <c r="AA86" s="198">
        <v>29.65</v>
      </c>
      <c r="AB86" s="198">
        <v>0</v>
      </c>
      <c r="AC86" s="198">
        <v>14.68</v>
      </c>
      <c r="AD86" s="198">
        <v>0</v>
      </c>
      <c r="AE86" s="198">
        <v>0</v>
      </c>
      <c r="AF86" s="198">
        <v>0</v>
      </c>
      <c r="AG86" s="198">
        <v>17.54</v>
      </c>
      <c r="AH86" s="198">
        <v>0</v>
      </c>
      <c r="AI86" s="198">
        <v>24.14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45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494.2</v>
      </c>
      <c r="L87" s="198">
        <v>9.14</v>
      </c>
      <c r="M87" s="198">
        <v>61.51</v>
      </c>
      <c r="N87" s="198">
        <v>50.04</v>
      </c>
      <c r="O87" s="198">
        <v>70.69</v>
      </c>
      <c r="P87" s="198">
        <v>23.94</v>
      </c>
      <c r="Q87" s="198">
        <v>8.7100000000000009</v>
      </c>
      <c r="R87" s="198">
        <v>17.96</v>
      </c>
      <c r="S87" s="198">
        <v>11.18</v>
      </c>
      <c r="T87" s="198">
        <v>0</v>
      </c>
      <c r="U87" s="198">
        <v>59.91</v>
      </c>
      <c r="V87" s="198">
        <v>6.04</v>
      </c>
      <c r="W87" s="198">
        <v>14.74</v>
      </c>
      <c r="X87" s="198">
        <v>62.49</v>
      </c>
      <c r="Y87" s="198">
        <v>0</v>
      </c>
      <c r="Z87" s="198">
        <v>117.37</v>
      </c>
      <c r="AA87" s="198">
        <v>29.65</v>
      </c>
      <c r="AB87" s="198">
        <v>0</v>
      </c>
      <c r="AC87" s="198">
        <v>13.21</v>
      </c>
      <c r="AD87" s="198">
        <v>0</v>
      </c>
      <c r="AE87" s="198">
        <v>0</v>
      </c>
      <c r="AF87" s="198">
        <v>0</v>
      </c>
      <c r="AG87" s="198">
        <v>17.54</v>
      </c>
      <c r="AH87" s="198">
        <v>0</v>
      </c>
      <c r="AI87" s="198">
        <v>23.89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46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494.2</v>
      </c>
      <c r="L88" s="198">
        <v>9.14</v>
      </c>
      <c r="M88" s="198">
        <v>61.51</v>
      </c>
      <c r="N88" s="198">
        <v>50.04</v>
      </c>
      <c r="O88" s="198">
        <v>70.69</v>
      </c>
      <c r="P88" s="198">
        <v>23.94</v>
      </c>
      <c r="Q88" s="198">
        <v>8.7100000000000009</v>
      </c>
      <c r="R88" s="198">
        <v>17.96</v>
      </c>
      <c r="S88" s="198">
        <v>11.18</v>
      </c>
      <c r="T88" s="198">
        <v>0</v>
      </c>
      <c r="U88" s="198">
        <v>59.91</v>
      </c>
      <c r="V88" s="198">
        <v>6.04</v>
      </c>
      <c r="W88" s="198">
        <v>14.74</v>
      </c>
      <c r="X88" s="198">
        <v>62.49</v>
      </c>
      <c r="Y88" s="198">
        <v>0</v>
      </c>
      <c r="Z88" s="198">
        <v>117.37</v>
      </c>
      <c r="AA88" s="198">
        <v>29.65</v>
      </c>
      <c r="AB88" s="198">
        <v>0</v>
      </c>
      <c r="AC88" s="198">
        <v>13.21</v>
      </c>
      <c r="AD88" s="198">
        <v>0</v>
      </c>
      <c r="AE88" s="198">
        <v>0</v>
      </c>
      <c r="AF88" s="198">
        <v>0</v>
      </c>
      <c r="AG88" s="198">
        <v>17.54</v>
      </c>
      <c r="AH88" s="198">
        <v>0</v>
      </c>
      <c r="AI88" s="198">
        <v>22.3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100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494.2</v>
      </c>
      <c r="L89" s="198">
        <v>9.14</v>
      </c>
      <c r="M89" s="198">
        <v>61.51</v>
      </c>
      <c r="N89" s="198">
        <v>50.04</v>
      </c>
      <c r="O89" s="198">
        <v>70.69</v>
      </c>
      <c r="P89" s="198">
        <v>23.94</v>
      </c>
      <c r="Q89" s="198">
        <v>8.7100000000000009</v>
      </c>
      <c r="R89" s="198">
        <v>17.96</v>
      </c>
      <c r="S89" s="198">
        <v>11.18</v>
      </c>
      <c r="T89" s="198">
        <v>0</v>
      </c>
      <c r="U89" s="198">
        <v>59.91</v>
      </c>
      <c r="V89" s="198">
        <v>6.04</v>
      </c>
      <c r="W89" s="198">
        <v>14.74</v>
      </c>
      <c r="X89" s="198">
        <v>62.49</v>
      </c>
      <c r="Y89" s="198">
        <v>0</v>
      </c>
      <c r="Z89" s="198">
        <v>117.37</v>
      </c>
      <c r="AA89" s="198">
        <v>29.65</v>
      </c>
      <c r="AB89" s="198">
        <v>0</v>
      </c>
      <c r="AC89" s="198">
        <v>15.69</v>
      </c>
      <c r="AD89" s="198">
        <v>0</v>
      </c>
      <c r="AE89" s="198">
        <v>0</v>
      </c>
      <c r="AF89" s="198">
        <v>0</v>
      </c>
      <c r="AG89" s="198">
        <v>17.54</v>
      </c>
      <c r="AH89" s="198">
        <v>0</v>
      </c>
      <c r="AI89" s="198">
        <v>22.3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110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494.2</v>
      </c>
      <c r="L90" s="198">
        <v>9.14</v>
      </c>
      <c r="M90" s="198">
        <v>61.51</v>
      </c>
      <c r="N90" s="198">
        <v>50.04</v>
      </c>
      <c r="O90" s="198">
        <v>70.69</v>
      </c>
      <c r="P90" s="198">
        <v>23.94</v>
      </c>
      <c r="Q90" s="198">
        <v>8.7100000000000009</v>
      </c>
      <c r="R90" s="198">
        <v>17.96</v>
      </c>
      <c r="S90" s="198">
        <v>11.18</v>
      </c>
      <c r="T90" s="198">
        <v>0</v>
      </c>
      <c r="U90" s="198">
        <v>59.91</v>
      </c>
      <c r="V90" s="198">
        <v>6.04</v>
      </c>
      <c r="W90" s="198">
        <v>14.74</v>
      </c>
      <c r="X90" s="198">
        <v>62.49</v>
      </c>
      <c r="Y90" s="198">
        <v>0</v>
      </c>
      <c r="Z90" s="198">
        <v>117.37</v>
      </c>
      <c r="AA90" s="198">
        <v>29.65</v>
      </c>
      <c r="AB90" s="198">
        <v>0</v>
      </c>
      <c r="AC90" s="198">
        <v>15.69</v>
      </c>
      <c r="AD90" s="198">
        <v>0</v>
      </c>
      <c r="AE90" s="198">
        <v>0</v>
      </c>
      <c r="AF90" s="198">
        <v>0</v>
      </c>
      <c r="AG90" s="198">
        <v>17.54</v>
      </c>
      <c r="AH90" s="198">
        <v>0</v>
      </c>
      <c r="AI90" s="198">
        <v>22.3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110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494.2</v>
      </c>
      <c r="L91" s="198">
        <v>9.14</v>
      </c>
      <c r="M91" s="198">
        <v>61.51</v>
      </c>
      <c r="N91" s="198">
        <v>50.04</v>
      </c>
      <c r="O91" s="198">
        <v>70.69</v>
      </c>
      <c r="P91" s="198">
        <v>23.94</v>
      </c>
      <c r="Q91" s="198">
        <v>8.7100000000000009</v>
      </c>
      <c r="R91" s="198">
        <v>17.96</v>
      </c>
      <c r="S91" s="198">
        <v>11.18</v>
      </c>
      <c r="T91" s="198">
        <v>0</v>
      </c>
      <c r="U91" s="198">
        <v>59.91</v>
      </c>
      <c r="V91" s="198">
        <v>6.04</v>
      </c>
      <c r="W91" s="198">
        <v>14.74</v>
      </c>
      <c r="X91" s="198">
        <v>62.49</v>
      </c>
      <c r="Y91" s="198">
        <v>0</v>
      </c>
      <c r="Z91" s="198">
        <v>117.37</v>
      </c>
      <c r="AA91" s="198">
        <v>29.65</v>
      </c>
      <c r="AB91" s="198">
        <v>0</v>
      </c>
      <c r="AC91" s="198">
        <v>18.18</v>
      </c>
      <c r="AD91" s="198">
        <v>0</v>
      </c>
      <c r="AE91" s="198">
        <v>0</v>
      </c>
      <c r="AF91" s="198">
        <v>0</v>
      </c>
      <c r="AG91" s="198">
        <v>17.54</v>
      </c>
      <c r="AH91" s="198">
        <v>0</v>
      </c>
      <c r="AI91" s="198">
        <v>23.58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45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494.2</v>
      </c>
      <c r="L92" s="198">
        <v>9.14</v>
      </c>
      <c r="M92" s="198">
        <v>61.51</v>
      </c>
      <c r="N92" s="198">
        <v>50.04</v>
      </c>
      <c r="O92" s="198">
        <v>70.69</v>
      </c>
      <c r="P92" s="198">
        <v>23.94</v>
      </c>
      <c r="Q92" s="198">
        <v>8.7100000000000009</v>
      </c>
      <c r="R92" s="198">
        <v>17.96</v>
      </c>
      <c r="S92" s="198">
        <v>11.18</v>
      </c>
      <c r="T92" s="198">
        <v>0</v>
      </c>
      <c r="U92" s="198">
        <v>59.91</v>
      </c>
      <c r="V92" s="198">
        <v>6.04</v>
      </c>
      <c r="W92" s="198">
        <v>14.74</v>
      </c>
      <c r="X92" s="198">
        <v>62.49</v>
      </c>
      <c r="Y92" s="198">
        <v>0</v>
      </c>
      <c r="Z92" s="198">
        <v>117.37</v>
      </c>
      <c r="AA92" s="198">
        <v>29.65</v>
      </c>
      <c r="AB92" s="198">
        <v>0</v>
      </c>
      <c r="AC92" s="198">
        <v>18.18</v>
      </c>
      <c r="AD92" s="198">
        <v>0</v>
      </c>
      <c r="AE92" s="198">
        <v>0</v>
      </c>
      <c r="AF92" s="198">
        <v>0</v>
      </c>
      <c r="AG92" s="198">
        <v>17.54</v>
      </c>
      <c r="AH92" s="198">
        <v>0</v>
      </c>
      <c r="AI92" s="198">
        <v>24.07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45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494.2</v>
      </c>
      <c r="L93" s="198">
        <v>9.14</v>
      </c>
      <c r="M93" s="198">
        <v>61.51</v>
      </c>
      <c r="N93" s="198">
        <v>50.04</v>
      </c>
      <c r="O93" s="198">
        <v>70.69</v>
      </c>
      <c r="P93" s="198">
        <v>23.94</v>
      </c>
      <c r="Q93" s="198">
        <v>8.7100000000000009</v>
      </c>
      <c r="R93" s="198">
        <v>17.96</v>
      </c>
      <c r="S93" s="198">
        <v>11.18</v>
      </c>
      <c r="T93" s="198">
        <v>0</v>
      </c>
      <c r="U93" s="198">
        <v>59.91</v>
      </c>
      <c r="V93" s="198">
        <v>6.04</v>
      </c>
      <c r="W93" s="198">
        <v>14.74</v>
      </c>
      <c r="X93" s="198">
        <v>62.49</v>
      </c>
      <c r="Y93" s="198">
        <v>0</v>
      </c>
      <c r="Z93" s="198">
        <v>117.37</v>
      </c>
      <c r="AA93" s="198">
        <v>29.65</v>
      </c>
      <c r="AB93" s="198">
        <v>0</v>
      </c>
      <c r="AC93" s="198">
        <v>18.18</v>
      </c>
      <c r="AD93" s="198">
        <v>0</v>
      </c>
      <c r="AE93" s="198">
        <v>0</v>
      </c>
      <c r="AF93" s="198">
        <v>0</v>
      </c>
      <c r="AG93" s="198">
        <v>17.54</v>
      </c>
      <c r="AH93" s="198">
        <v>0</v>
      </c>
      <c r="AI93" s="198">
        <v>25.72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45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494.2</v>
      </c>
      <c r="L94" s="198">
        <v>9.14</v>
      </c>
      <c r="M94" s="198">
        <v>61.51</v>
      </c>
      <c r="N94" s="198">
        <v>50.04</v>
      </c>
      <c r="O94" s="198">
        <v>70.69</v>
      </c>
      <c r="P94" s="198">
        <v>23.94</v>
      </c>
      <c r="Q94" s="198">
        <v>8.7100000000000009</v>
      </c>
      <c r="R94" s="198">
        <v>17.96</v>
      </c>
      <c r="S94" s="198">
        <v>11.18</v>
      </c>
      <c r="T94" s="198">
        <v>0</v>
      </c>
      <c r="U94" s="198">
        <v>59.91</v>
      </c>
      <c r="V94" s="198">
        <v>6.04</v>
      </c>
      <c r="W94" s="198">
        <v>14.74</v>
      </c>
      <c r="X94" s="198">
        <v>62.49</v>
      </c>
      <c r="Y94" s="198">
        <v>0</v>
      </c>
      <c r="Z94" s="198">
        <v>117.37</v>
      </c>
      <c r="AA94" s="198">
        <v>29.65</v>
      </c>
      <c r="AB94" s="198">
        <v>0</v>
      </c>
      <c r="AC94" s="198">
        <v>18.18</v>
      </c>
      <c r="AD94" s="198">
        <v>0</v>
      </c>
      <c r="AE94" s="198">
        <v>0</v>
      </c>
      <c r="AF94" s="198">
        <v>0</v>
      </c>
      <c r="AG94" s="198">
        <v>17.54</v>
      </c>
      <c r="AH94" s="198">
        <v>0</v>
      </c>
      <c r="AI94" s="198">
        <v>24.93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100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494.2</v>
      </c>
      <c r="L95" s="198">
        <v>9.14</v>
      </c>
      <c r="M95" s="198">
        <v>61.51</v>
      </c>
      <c r="N95" s="198">
        <v>50.04</v>
      </c>
      <c r="O95" s="198">
        <v>70.69</v>
      </c>
      <c r="P95" s="198">
        <v>23.94</v>
      </c>
      <c r="Q95" s="198">
        <v>8.7100000000000009</v>
      </c>
      <c r="R95" s="198">
        <v>17.96</v>
      </c>
      <c r="S95" s="198">
        <v>11.18</v>
      </c>
      <c r="T95" s="198">
        <v>0</v>
      </c>
      <c r="U95" s="198">
        <v>59.91</v>
      </c>
      <c r="V95" s="198">
        <v>6.04</v>
      </c>
      <c r="W95" s="198">
        <v>14.74</v>
      </c>
      <c r="X95" s="198">
        <v>62.49</v>
      </c>
      <c r="Y95" s="198">
        <v>0</v>
      </c>
      <c r="Z95" s="198">
        <v>117.37</v>
      </c>
      <c r="AA95" s="198">
        <v>29.65</v>
      </c>
      <c r="AB95" s="198">
        <v>0</v>
      </c>
      <c r="AC95" s="198">
        <v>18.18</v>
      </c>
      <c r="AD95" s="198">
        <v>0</v>
      </c>
      <c r="AE95" s="198">
        <v>0</v>
      </c>
      <c r="AF95" s="198">
        <v>0</v>
      </c>
      <c r="AG95" s="198">
        <v>17.54</v>
      </c>
      <c r="AH95" s="198">
        <v>0</v>
      </c>
      <c r="AI95" s="198">
        <v>24.93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45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494.2</v>
      </c>
      <c r="L96" s="198">
        <v>9.14</v>
      </c>
      <c r="M96" s="198">
        <v>61.51</v>
      </c>
      <c r="N96" s="198">
        <v>50.04</v>
      </c>
      <c r="O96" s="198">
        <v>70.69</v>
      </c>
      <c r="P96" s="198">
        <v>23.94</v>
      </c>
      <c r="Q96" s="198">
        <v>8.7100000000000009</v>
      </c>
      <c r="R96" s="198">
        <v>17.96</v>
      </c>
      <c r="S96" s="198">
        <v>11.18</v>
      </c>
      <c r="T96" s="198">
        <v>0</v>
      </c>
      <c r="U96" s="198">
        <v>59.91</v>
      </c>
      <c r="V96" s="198">
        <v>6.04</v>
      </c>
      <c r="W96" s="198">
        <v>14.74</v>
      </c>
      <c r="X96" s="198">
        <v>62.49</v>
      </c>
      <c r="Y96" s="198">
        <v>0</v>
      </c>
      <c r="Z96" s="198">
        <v>117.37</v>
      </c>
      <c r="AA96" s="198">
        <v>29.65</v>
      </c>
      <c r="AB96" s="198">
        <v>0</v>
      </c>
      <c r="AC96" s="198">
        <v>18.18</v>
      </c>
      <c r="AD96" s="198">
        <v>0</v>
      </c>
      <c r="AE96" s="198">
        <v>0</v>
      </c>
      <c r="AF96" s="198">
        <v>0</v>
      </c>
      <c r="AG96" s="198">
        <v>17.54</v>
      </c>
      <c r="AH96" s="198">
        <v>0</v>
      </c>
      <c r="AI96" s="198">
        <v>24.93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60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494.2</v>
      </c>
      <c r="L97" s="198">
        <v>9.14</v>
      </c>
      <c r="M97" s="198">
        <v>61.51</v>
      </c>
      <c r="N97" s="198">
        <v>50.04</v>
      </c>
      <c r="O97" s="198">
        <v>70.69</v>
      </c>
      <c r="P97" s="198">
        <v>23.94</v>
      </c>
      <c r="Q97" s="198">
        <v>8.7100000000000009</v>
      </c>
      <c r="R97" s="198">
        <v>17.96</v>
      </c>
      <c r="S97" s="198">
        <v>11.18</v>
      </c>
      <c r="T97" s="198">
        <v>0</v>
      </c>
      <c r="U97" s="198">
        <v>59.91</v>
      </c>
      <c r="V97" s="198">
        <v>6.04</v>
      </c>
      <c r="W97" s="198">
        <v>14.74</v>
      </c>
      <c r="X97" s="198">
        <v>62.49</v>
      </c>
      <c r="Y97" s="198">
        <v>0</v>
      </c>
      <c r="Z97" s="198">
        <v>117.37</v>
      </c>
      <c r="AA97" s="198">
        <v>29.65</v>
      </c>
      <c r="AB97" s="198">
        <v>0</v>
      </c>
      <c r="AC97" s="198">
        <v>18.18</v>
      </c>
      <c r="AD97" s="198">
        <v>0</v>
      </c>
      <c r="AE97" s="198">
        <v>0</v>
      </c>
      <c r="AF97" s="198">
        <v>0</v>
      </c>
      <c r="AG97" s="198">
        <v>17.54</v>
      </c>
      <c r="AH97" s="198">
        <v>0</v>
      </c>
      <c r="AI97" s="198">
        <v>23.29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65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494.2</v>
      </c>
      <c r="L98" s="198">
        <v>9.14</v>
      </c>
      <c r="M98" s="198">
        <v>61.51</v>
      </c>
      <c r="N98" s="198">
        <v>50.04</v>
      </c>
      <c r="O98" s="198">
        <v>70.69</v>
      </c>
      <c r="P98" s="198">
        <v>23.94</v>
      </c>
      <c r="Q98" s="198">
        <v>8.7100000000000009</v>
      </c>
      <c r="R98" s="198">
        <v>17.96</v>
      </c>
      <c r="S98" s="198">
        <v>11.18</v>
      </c>
      <c r="T98" s="198">
        <v>0</v>
      </c>
      <c r="U98" s="198">
        <v>59.91</v>
      </c>
      <c r="V98" s="198">
        <v>6.04</v>
      </c>
      <c r="W98" s="198">
        <v>14.74</v>
      </c>
      <c r="X98" s="198">
        <v>62.49</v>
      </c>
      <c r="Y98" s="198">
        <v>0</v>
      </c>
      <c r="Z98" s="198">
        <v>117.37</v>
      </c>
      <c r="AA98" s="198">
        <v>29.65</v>
      </c>
      <c r="AB98" s="198">
        <v>0</v>
      </c>
      <c r="AC98" s="198">
        <v>18.18</v>
      </c>
      <c r="AD98" s="198">
        <v>0</v>
      </c>
      <c r="AE98" s="198">
        <v>0</v>
      </c>
      <c r="AF98" s="198">
        <v>0</v>
      </c>
      <c r="AG98" s="198">
        <v>17.54</v>
      </c>
      <c r="AH98" s="198">
        <v>0</v>
      </c>
      <c r="AI98" s="198">
        <v>24.93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50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11.856799999999982</v>
      </c>
      <c r="L99">
        <f t="shared" si="0"/>
        <v>0.22598999999999972</v>
      </c>
      <c r="M99">
        <f t="shared" si="0"/>
        <v>1.4702400000000033</v>
      </c>
      <c r="N99">
        <f t="shared" si="0"/>
        <v>1.2009599999999994</v>
      </c>
      <c r="O99">
        <f t="shared" si="0"/>
        <v>1.6965599999999967</v>
      </c>
      <c r="P99">
        <f t="shared" si="0"/>
        <v>0.57456000000000096</v>
      </c>
      <c r="Q99">
        <f t="shared" si="0"/>
        <v>0.20904000000000025</v>
      </c>
      <c r="R99">
        <f t="shared" si="0"/>
        <v>0.41154000000000024</v>
      </c>
      <c r="S99">
        <f t="shared" si="0"/>
        <v>0.26831999999999956</v>
      </c>
      <c r="T99">
        <f t="shared" si="0"/>
        <v>0</v>
      </c>
      <c r="U99">
        <f t="shared" si="0"/>
        <v>1.4247974999999982</v>
      </c>
      <c r="V99">
        <f t="shared" si="0"/>
        <v>0.14496000000000009</v>
      </c>
      <c r="W99">
        <f t="shared" si="0"/>
        <v>0.35376000000000019</v>
      </c>
      <c r="X99">
        <f t="shared" si="0"/>
        <v>1.4997599999999967</v>
      </c>
      <c r="Y99">
        <f t="shared" si="0"/>
        <v>0</v>
      </c>
      <c r="Z99">
        <f t="shared" si="0"/>
        <v>2.8033500000000009</v>
      </c>
      <c r="AA99">
        <f t="shared" si="0"/>
        <v>0.71160000000000123</v>
      </c>
      <c r="AB99">
        <f t="shared" si="0"/>
        <v>0</v>
      </c>
      <c r="AC99">
        <f t="shared" si="0"/>
        <v>0.33336000000000038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0.58273749999999991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1.3156724999999994</v>
      </c>
      <c r="AP99">
        <f t="shared" si="0"/>
        <v>0</v>
      </c>
      <c r="AQ99">
        <f t="shared" ref="AQ99:AT99" si="1">SUM(AQ3:AQ98)/4000</f>
        <v>0.40534000000000003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159.19</v>
      </c>
      <c r="L3" s="198">
        <v>61.37</v>
      </c>
      <c r="M3" s="198">
        <v>0</v>
      </c>
      <c r="N3" s="198">
        <v>28.94</v>
      </c>
      <c r="O3" s="198">
        <v>48.6</v>
      </c>
      <c r="P3" s="198">
        <v>60.03</v>
      </c>
      <c r="Q3" s="198">
        <v>5.03</v>
      </c>
      <c r="R3" s="198">
        <v>10.39</v>
      </c>
      <c r="S3" s="198">
        <v>6.46</v>
      </c>
      <c r="T3" s="198">
        <v>0</v>
      </c>
      <c r="U3" s="198">
        <v>189.22</v>
      </c>
      <c r="V3" s="198">
        <v>3.49</v>
      </c>
      <c r="W3" s="198">
        <v>8.5299999999999994</v>
      </c>
      <c r="X3" s="198">
        <v>36.14</v>
      </c>
      <c r="Y3" s="198">
        <v>0</v>
      </c>
      <c r="Z3" s="198">
        <v>68.180000000000007</v>
      </c>
      <c r="AA3" s="198">
        <v>17.149999999999999</v>
      </c>
      <c r="AB3" s="198">
        <v>0</v>
      </c>
      <c r="AC3" s="198">
        <v>8.14</v>
      </c>
      <c r="AD3" s="198">
        <v>0</v>
      </c>
      <c r="AE3" s="198">
        <v>0</v>
      </c>
      <c r="AF3" s="198">
        <v>0</v>
      </c>
      <c r="AG3" s="198">
        <v>9.9600000000000009</v>
      </c>
      <c r="AH3" s="198">
        <v>0</v>
      </c>
      <c r="AI3" s="198">
        <v>10.28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90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159.19</v>
      </c>
      <c r="L4" s="198">
        <v>61.37</v>
      </c>
      <c r="M4" s="198">
        <v>0</v>
      </c>
      <c r="N4" s="198">
        <v>28.94</v>
      </c>
      <c r="O4" s="198">
        <v>48.6</v>
      </c>
      <c r="P4" s="198">
        <v>60.03</v>
      </c>
      <c r="Q4" s="198">
        <v>5.03</v>
      </c>
      <c r="R4" s="198">
        <v>10.39</v>
      </c>
      <c r="S4" s="198">
        <v>6.46</v>
      </c>
      <c r="T4" s="198">
        <v>0</v>
      </c>
      <c r="U4" s="198">
        <v>189.22</v>
      </c>
      <c r="V4" s="198">
        <v>3.49</v>
      </c>
      <c r="W4" s="198">
        <v>8.5299999999999994</v>
      </c>
      <c r="X4" s="198">
        <v>36.14</v>
      </c>
      <c r="Y4" s="198">
        <v>0</v>
      </c>
      <c r="Z4" s="198">
        <v>68.180000000000007</v>
      </c>
      <c r="AA4" s="198">
        <v>17.149999999999999</v>
      </c>
      <c r="AB4" s="198">
        <v>0</v>
      </c>
      <c r="AC4" s="198">
        <v>8.14</v>
      </c>
      <c r="AD4" s="198">
        <v>0</v>
      </c>
      <c r="AE4" s="198">
        <v>0</v>
      </c>
      <c r="AF4" s="198">
        <v>0</v>
      </c>
      <c r="AG4" s="198">
        <v>9.9600000000000009</v>
      </c>
      <c r="AH4" s="198">
        <v>0</v>
      </c>
      <c r="AI4" s="198">
        <v>9.83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90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159.19</v>
      </c>
      <c r="L5" s="198">
        <v>61.37</v>
      </c>
      <c r="M5" s="198">
        <v>0</v>
      </c>
      <c r="N5" s="198">
        <v>28.94</v>
      </c>
      <c r="O5" s="198">
        <v>48.6</v>
      </c>
      <c r="P5" s="198">
        <v>60.03</v>
      </c>
      <c r="Q5" s="198">
        <v>5.03</v>
      </c>
      <c r="R5" s="198">
        <v>10.39</v>
      </c>
      <c r="S5" s="198">
        <v>6.46</v>
      </c>
      <c r="T5" s="198">
        <v>0</v>
      </c>
      <c r="U5" s="198">
        <v>189.22</v>
      </c>
      <c r="V5" s="198">
        <v>3.49</v>
      </c>
      <c r="W5" s="198">
        <v>8.5299999999999994</v>
      </c>
      <c r="X5" s="198">
        <v>36.14</v>
      </c>
      <c r="Y5" s="198">
        <v>0</v>
      </c>
      <c r="Z5" s="198">
        <v>68.180000000000007</v>
      </c>
      <c r="AA5" s="198">
        <v>17.149999999999999</v>
      </c>
      <c r="AB5" s="198">
        <v>0</v>
      </c>
      <c r="AC5" s="198">
        <v>8.14</v>
      </c>
      <c r="AD5" s="198">
        <v>0</v>
      </c>
      <c r="AE5" s="198">
        <v>0</v>
      </c>
      <c r="AF5" s="198">
        <v>0</v>
      </c>
      <c r="AG5" s="198">
        <v>9.9600000000000009</v>
      </c>
      <c r="AH5" s="198">
        <v>0</v>
      </c>
      <c r="AI5" s="198">
        <v>10.73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85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159.19</v>
      </c>
      <c r="L6" s="198">
        <v>61.37</v>
      </c>
      <c r="M6" s="198">
        <v>0</v>
      </c>
      <c r="N6" s="198">
        <v>28.94</v>
      </c>
      <c r="O6" s="198">
        <v>48.6</v>
      </c>
      <c r="P6" s="198">
        <v>60.03</v>
      </c>
      <c r="Q6" s="198">
        <v>5.03</v>
      </c>
      <c r="R6" s="198">
        <v>10.39</v>
      </c>
      <c r="S6" s="198">
        <v>6.46</v>
      </c>
      <c r="T6" s="198">
        <v>0</v>
      </c>
      <c r="U6" s="198">
        <v>189.22</v>
      </c>
      <c r="V6" s="198">
        <v>3.49</v>
      </c>
      <c r="W6" s="198">
        <v>8.5299999999999994</v>
      </c>
      <c r="X6" s="198">
        <v>36.14</v>
      </c>
      <c r="Y6" s="198">
        <v>0</v>
      </c>
      <c r="Z6" s="198">
        <v>68.180000000000007</v>
      </c>
      <c r="AA6" s="198">
        <v>17.149999999999999</v>
      </c>
      <c r="AB6" s="198">
        <v>0</v>
      </c>
      <c r="AC6" s="198">
        <v>8.14</v>
      </c>
      <c r="AD6" s="198">
        <v>0</v>
      </c>
      <c r="AE6" s="198">
        <v>0</v>
      </c>
      <c r="AF6" s="198">
        <v>0</v>
      </c>
      <c r="AG6" s="198">
        <v>9.9600000000000009</v>
      </c>
      <c r="AH6" s="198">
        <v>0</v>
      </c>
      <c r="AI6" s="198">
        <v>10.73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65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159.19</v>
      </c>
      <c r="L7" s="198">
        <v>61.37</v>
      </c>
      <c r="M7" s="198">
        <v>0</v>
      </c>
      <c r="N7" s="198">
        <v>28.94</v>
      </c>
      <c r="O7" s="198">
        <v>48.6</v>
      </c>
      <c r="P7" s="198">
        <v>60.03</v>
      </c>
      <c r="Q7" s="198">
        <v>5.03</v>
      </c>
      <c r="R7" s="198">
        <v>10.39</v>
      </c>
      <c r="S7" s="198">
        <v>6.46</v>
      </c>
      <c r="T7" s="198">
        <v>0</v>
      </c>
      <c r="U7" s="198">
        <v>199.86</v>
      </c>
      <c r="V7" s="198">
        <v>3.49</v>
      </c>
      <c r="W7" s="198">
        <v>8.5299999999999994</v>
      </c>
      <c r="X7" s="198">
        <v>36.14</v>
      </c>
      <c r="Y7" s="198">
        <v>0</v>
      </c>
      <c r="Z7" s="198">
        <v>68.180000000000007</v>
      </c>
      <c r="AA7" s="198">
        <v>17.149999999999999</v>
      </c>
      <c r="AB7" s="198">
        <v>0</v>
      </c>
      <c r="AC7" s="198">
        <v>8.14</v>
      </c>
      <c r="AD7" s="198">
        <v>0</v>
      </c>
      <c r="AE7" s="198">
        <v>0</v>
      </c>
      <c r="AF7" s="198">
        <v>0</v>
      </c>
      <c r="AG7" s="198">
        <v>9.9600000000000009</v>
      </c>
      <c r="AH7" s="198">
        <v>0</v>
      </c>
      <c r="AI7" s="198">
        <v>11.74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30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159.19</v>
      </c>
      <c r="L8" s="198">
        <v>61.37</v>
      </c>
      <c r="M8" s="198">
        <v>0</v>
      </c>
      <c r="N8" s="198">
        <v>28.94</v>
      </c>
      <c r="O8" s="198">
        <v>48.6</v>
      </c>
      <c r="P8" s="198">
        <v>60.03</v>
      </c>
      <c r="Q8" s="198">
        <v>5.03</v>
      </c>
      <c r="R8" s="198">
        <v>10.39</v>
      </c>
      <c r="S8" s="198">
        <v>6.46</v>
      </c>
      <c r="T8" s="198">
        <v>0</v>
      </c>
      <c r="U8" s="198">
        <v>203.4</v>
      </c>
      <c r="V8" s="198">
        <v>3.49</v>
      </c>
      <c r="W8" s="198">
        <v>8.5299999999999994</v>
      </c>
      <c r="X8" s="198">
        <v>36.14</v>
      </c>
      <c r="Y8" s="198">
        <v>0</v>
      </c>
      <c r="Z8" s="198">
        <v>68.180000000000007</v>
      </c>
      <c r="AA8" s="198">
        <v>17.149999999999999</v>
      </c>
      <c r="AB8" s="198">
        <v>0</v>
      </c>
      <c r="AC8" s="198">
        <v>8.14</v>
      </c>
      <c r="AD8" s="198">
        <v>0</v>
      </c>
      <c r="AE8" s="198">
        <v>0</v>
      </c>
      <c r="AF8" s="198">
        <v>0</v>
      </c>
      <c r="AG8" s="198">
        <v>9.9600000000000009</v>
      </c>
      <c r="AH8" s="198">
        <v>0</v>
      </c>
      <c r="AI8" s="198">
        <v>11.74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30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159.19</v>
      </c>
      <c r="L9" s="198">
        <v>61.37</v>
      </c>
      <c r="M9" s="198">
        <v>0</v>
      </c>
      <c r="N9" s="198">
        <v>28.94</v>
      </c>
      <c r="O9" s="198">
        <v>48.6</v>
      </c>
      <c r="P9" s="198">
        <v>60.03</v>
      </c>
      <c r="Q9" s="198">
        <v>5.03</v>
      </c>
      <c r="R9" s="198">
        <v>10.39</v>
      </c>
      <c r="S9" s="198">
        <v>6.46</v>
      </c>
      <c r="T9" s="198">
        <v>0</v>
      </c>
      <c r="U9" s="198">
        <v>206.95</v>
      </c>
      <c r="V9" s="198">
        <v>3.49</v>
      </c>
      <c r="W9" s="198">
        <v>8.5299999999999994</v>
      </c>
      <c r="X9" s="198">
        <v>36.14</v>
      </c>
      <c r="Y9" s="198">
        <v>0</v>
      </c>
      <c r="Z9" s="198">
        <v>68.180000000000007</v>
      </c>
      <c r="AA9" s="198">
        <v>17.149999999999999</v>
      </c>
      <c r="AB9" s="198">
        <v>0</v>
      </c>
      <c r="AC9" s="198">
        <v>8.14</v>
      </c>
      <c r="AD9" s="198">
        <v>0</v>
      </c>
      <c r="AE9" s="198">
        <v>0</v>
      </c>
      <c r="AF9" s="198">
        <v>0</v>
      </c>
      <c r="AG9" s="198">
        <v>9.9600000000000009</v>
      </c>
      <c r="AH9" s="198">
        <v>0</v>
      </c>
      <c r="AI9" s="198">
        <v>12.78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23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159.19</v>
      </c>
      <c r="L10" s="198">
        <v>61.37</v>
      </c>
      <c r="M10" s="198">
        <v>0</v>
      </c>
      <c r="N10" s="198">
        <v>28.94</v>
      </c>
      <c r="O10" s="198">
        <v>48.6</v>
      </c>
      <c r="P10" s="198">
        <v>60.03</v>
      </c>
      <c r="Q10" s="198">
        <v>5.03</v>
      </c>
      <c r="R10" s="198">
        <v>10.39</v>
      </c>
      <c r="S10" s="198">
        <v>6.46</v>
      </c>
      <c r="T10" s="198">
        <v>0</v>
      </c>
      <c r="U10" s="198">
        <v>210.49</v>
      </c>
      <c r="V10" s="198">
        <v>3.49</v>
      </c>
      <c r="W10" s="198">
        <v>8.5299999999999994</v>
      </c>
      <c r="X10" s="198">
        <v>36.14</v>
      </c>
      <c r="Y10" s="198">
        <v>0</v>
      </c>
      <c r="Z10" s="198">
        <v>68.180000000000007</v>
      </c>
      <c r="AA10" s="198">
        <v>17.149999999999999</v>
      </c>
      <c r="AB10" s="198">
        <v>0</v>
      </c>
      <c r="AC10" s="198">
        <v>8.14</v>
      </c>
      <c r="AD10" s="198">
        <v>0</v>
      </c>
      <c r="AE10" s="198">
        <v>0</v>
      </c>
      <c r="AF10" s="198">
        <v>0</v>
      </c>
      <c r="AG10" s="198">
        <v>9.9600000000000009</v>
      </c>
      <c r="AH10" s="198">
        <v>0</v>
      </c>
      <c r="AI10" s="198">
        <v>12.78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23.36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159.19</v>
      </c>
      <c r="L11" s="198">
        <v>61.37</v>
      </c>
      <c r="M11" s="198">
        <v>0</v>
      </c>
      <c r="N11" s="198">
        <v>28.94</v>
      </c>
      <c r="O11" s="198">
        <v>48.6</v>
      </c>
      <c r="P11" s="198">
        <v>60.03</v>
      </c>
      <c r="Q11" s="198">
        <v>5.03</v>
      </c>
      <c r="R11" s="198">
        <v>10.39</v>
      </c>
      <c r="S11" s="198">
        <v>6.46</v>
      </c>
      <c r="T11" s="198">
        <v>0</v>
      </c>
      <c r="U11" s="198">
        <v>214.04</v>
      </c>
      <c r="V11" s="198">
        <v>3.49</v>
      </c>
      <c r="W11" s="198">
        <v>8.5299999999999994</v>
      </c>
      <c r="X11" s="198">
        <v>36.14</v>
      </c>
      <c r="Y11" s="198">
        <v>0</v>
      </c>
      <c r="Z11" s="198">
        <v>68.180000000000007</v>
      </c>
      <c r="AA11" s="198">
        <v>17.149999999999999</v>
      </c>
      <c r="AB11" s="198">
        <v>0</v>
      </c>
      <c r="AC11" s="198">
        <v>8.14</v>
      </c>
      <c r="AD11" s="198">
        <v>0</v>
      </c>
      <c r="AE11" s="198">
        <v>0</v>
      </c>
      <c r="AF11" s="198">
        <v>0</v>
      </c>
      <c r="AG11" s="198">
        <v>9.9600000000000009</v>
      </c>
      <c r="AH11" s="198">
        <v>0</v>
      </c>
      <c r="AI11" s="198">
        <v>12.78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23.36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159.19</v>
      </c>
      <c r="L12" s="198">
        <v>61.37</v>
      </c>
      <c r="M12" s="198">
        <v>0</v>
      </c>
      <c r="N12" s="198">
        <v>28.94</v>
      </c>
      <c r="O12" s="198">
        <v>48.6</v>
      </c>
      <c r="P12" s="198">
        <v>60.03</v>
      </c>
      <c r="Q12" s="198">
        <v>5.03</v>
      </c>
      <c r="R12" s="198">
        <v>10.39</v>
      </c>
      <c r="S12" s="198">
        <v>6.46</v>
      </c>
      <c r="T12" s="198">
        <v>0</v>
      </c>
      <c r="U12" s="198">
        <v>217.59</v>
      </c>
      <c r="V12" s="198">
        <v>3.49</v>
      </c>
      <c r="W12" s="198">
        <v>8.5299999999999994</v>
      </c>
      <c r="X12" s="198">
        <v>36.14</v>
      </c>
      <c r="Y12" s="198">
        <v>0</v>
      </c>
      <c r="Z12" s="198">
        <v>68.180000000000007</v>
      </c>
      <c r="AA12" s="198">
        <v>17.149999999999999</v>
      </c>
      <c r="AB12" s="198">
        <v>0</v>
      </c>
      <c r="AC12" s="198">
        <v>8.14</v>
      </c>
      <c r="AD12" s="198">
        <v>0</v>
      </c>
      <c r="AE12" s="198">
        <v>0</v>
      </c>
      <c r="AF12" s="198">
        <v>0</v>
      </c>
      <c r="AG12" s="198">
        <v>9.9600000000000009</v>
      </c>
      <c r="AH12" s="198">
        <v>0</v>
      </c>
      <c r="AI12" s="198">
        <v>12.78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23.36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159.19</v>
      </c>
      <c r="L13" s="198">
        <v>61.37</v>
      </c>
      <c r="M13" s="198">
        <v>0</v>
      </c>
      <c r="N13" s="198">
        <v>28.94</v>
      </c>
      <c r="O13" s="198">
        <v>48.6</v>
      </c>
      <c r="P13" s="198">
        <v>60.03</v>
      </c>
      <c r="Q13" s="198">
        <v>5.03</v>
      </c>
      <c r="R13" s="198">
        <v>10.39</v>
      </c>
      <c r="S13" s="198">
        <v>6.46</v>
      </c>
      <c r="T13" s="198">
        <v>0</v>
      </c>
      <c r="U13" s="198">
        <v>220.1</v>
      </c>
      <c r="V13" s="198">
        <v>3.49</v>
      </c>
      <c r="W13" s="198">
        <v>8.5299999999999994</v>
      </c>
      <c r="X13" s="198">
        <v>36.14</v>
      </c>
      <c r="Y13" s="198">
        <v>0</v>
      </c>
      <c r="Z13" s="198">
        <v>68.180000000000007</v>
      </c>
      <c r="AA13" s="198">
        <v>17.149999999999999</v>
      </c>
      <c r="AB13" s="198">
        <v>0</v>
      </c>
      <c r="AC13" s="198">
        <v>8.14</v>
      </c>
      <c r="AD13" s="198">
        <v>0</v>
      </c>
      <c r="AE13" s="198">
        <v>0</v>
      </c>
      <c r="AF13" s="198">
        <v>0</v>
      </c>
      <c r="AG13" s="198">
        <v>9.9600000000000009</v>
      </c>
      <c r="AH13" s="198">
        <v>0</v>
      </c>
      <c r="AI13" s="198">
        <v>12.51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23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159.19</v>
      </c>
      <c r="L14" s="198">
        <v>61.37</v>
      </c>
      <c r="M14" s="198">
        <v>0</v>
      </c>
      <c r="N14" s="198">
        <v>28.94</v>
      </c>
      <c r="O14" s="198">
        <v>48.6</v>
      </c>
      <c r="P14" s="198">
        <v>60.03</v>
      </c>
      <c r="Q14" s="198">
        <v>5.03</v>
      </c>
      <c r="R14" s="198">
        <v>10.39</v>
      </c>
      <c r="S14" s="198">
        <v>6.46</v>
      </c>
      <c r="T14" s="198">
        <v>0</v>
      </c>
      <c r="U14" s="198">
        <v>220.1</v>
      </c>
      <c r="V14" s="198">
        <v>3.49</v>
      </c>
      <c r="W14" s="198">
        <v>8.5299999999999994</v>
      </c>
      <c r="X14" s="198">
        <v>36.14</v>
      </c>
      <c r="Y14" s="198">
        <v>0</v>
      </c>
      <c r="Z14" s="198">
        <v>68.180000000000007</v>
      </c>
      <c r="AA14" s="198">
        <v>17.149999999999999</v>
      </c>
      <c r="AB14" s="198">
        <v>0</v>
      </c>
      <c r="AC14" s="198">
        <v>8.14</v>
      </c>
      <c r="AD14" s="198">
        <v>0</v>
      </c>
      <c r="AE14" s="198">
        <v>0</v>
      </c>
      <c r="AF14" s="198">
        <v>0</v>
      </c>
      <c r="AG14" s="198">
        <v>9.9600000000000009</v>
      </c>
      <c r="AH14" s="198">
        <v>0</v>
      </c>
      <c r="AI14" s="198">
        <v>12.78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23.4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159.19</v>
      </c>
      <c r="L15" s="198">
        <v>61.37</v>
      </c>
      <c r="M15" s="198">
        <v>0</v>
      </c>
      <c r="N15" s="198">
        <v>28.94</v>
      </c>
      <c r="O15" s="198">
        <v>48.6</v>
      </c>
      <c r="P15" s="198">
        <v>60.03</v>
      </c>
      <c r="Q15" s="198">
        <v>5.03</v>
      </c>
      <c r="R15" s="198">
        <v>10.39</v>
      </c>
      <c r="S15" s="198">
        <v>6.46</v>
      </c>
      <c r="T15" s="198">
        <v>0</v>
      </c>
      <c r="U15" s="198">
        <v>220.1</v>
      </c>
      <c r="V15" s="198">
        <v>3.49</v>
      </c>
      <c r="W15" s="198">
        <v>8.5299999999999994</v>
      </c>
      <c r="X15" s="198">
        <v>36.14</v>
      </c>
      <c r="Y15" s="198">
        <v>0</v>
      </c>
      <c r="Z15" s="198">
        <v>68.180000000000007</v>
      </c>
      <c r="AA15" s="198">
        <v>17.149999999999999</v>
      </c>
      <c r="AB15" s="198">
        <v>0</v>
      </c>
      <c r="AC15" s="198">
        <v>8.14</v>
      </c>
      <c r="AD15" s="198">
        <v>0</v>
      </c>
      <c r="AE15" s="198">
        <v>0</v>
      </c>
      <c r="AF15" s="198">
        <v>0</v>
      </c>
      <c r="AG15" s="198">
        <v>9.9600000000000009</v>
      </c>
      <c r="AH15" s="198">
        <v>0</v>
      </c>
      <c r="AI15" s="198">
        <v>12.78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23.36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159.19</v>
      </c>
      <c r="L16" s="198">
        <v>61.37</v>
      </c>
      <c r="M16" s="198">
        <v>0</v>
      </c>
      <c r="N16" s="198">
        <v>28.94</v>
      </c>
      <c r="O16" s="198">
        <v>48.6</v>
      </c>
      <c r="P16" s="198">
        <v>60.03</v>
      </c>
      <c r="Q16" s="198">
        <v>5.03</v>
      </c>
      <c r="R16" s="198">
        <v>10.39</v>
      </c>
      <c r="S16" s="198">
        <v>6.46</v>
      </c>
      <c r="T16" s="198">
        <v>0</v>
      </c>
      <c r="U16" s="198">
        <v>220.1</v>
      </c>
      <c r="V16" s="198">
        <v>3.49</v>
      </c>
      <c r="W16" s="198">
        <v>8.5299999999999994</v>
      </c>
      <c r="X16" s="198">
        <v>36.14</v>
      </c>
      <c r="Y16" s="198">
        <v>0</v>
      </c>
      <c r="Z16" s="198">
        <v>68.180000000000007</v>
      </c>
      <c r="AA16" s="198">
        <v>17.149999999999999</v>
      </c>
      <c r="AB16" s="198">
        <v>0</v>
      </c>
      <c r="AC16" s="198">
        <v>8.14</v>
      </c>
      <c r="AD16" s="198">
        <v>0</v>
      </c>
      <c r="AE16" s="198">
        <v>0</v>
      </c>
      <c r="AF16" s="198">
        <v>0</v>
      </c>
      <c r="AG16" s="198">
        <v>9.9600000000000009</v>
      </c>
      <c r="AH16" s="198">
        <v>0</v>
      </c>
      <c r="AI16" s="198">
        <v>19.600000000000001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23.36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159.19</v>
      </c>
      <c r="L17" s="198">
        <v>61.37</v>
      </c>
      <c r="M17" s="198">
        <v>0</v>
      </c>
      <c r="N17" s="198">
        <v>28.94</v>
      </c>
      <c r="O17" s="198">
        <v>48.6</v>
      </c>
      <c r="P17" s="198">
        <v>60.03</v>
      </c>
      <c r="Q17" s="198">
        <v>5.03</v>
      </c>
      <c r="R17" s="198">
        <v>10.39</v>
      </c>
      <c r="S17" s="198">
        <v>6.46</v>
      </c>
      <c r="T17" s="198">
        <v>0</v>
      </c>
      <c r="U17" s="198">
        <v>220.1</v>
      </c>
      <c r="V17" s="198">
        <v>3.49</v>
      </c>
      <c r="W17" s="198">
        <v>8.5299999999999994</v>
      </c>
      <c r="X17" s="198">
        <v>36.14</v>
      </c>
      <c r="Y17" s="198">
        <v>0</v>
      </c>
      <c r="Z17" s="198">
        <v>68.180000000000007</v>
      </c>
      <c r="AA17" s="198">
        <v>17.149999999999999</v>
      </c>
      <c r="AB17" s="198">
        <v>0</v>
      </c>
      <c r="AC17" s="198">
        <v>8.14</v>
      </c>
      <c r="AD17" s="198">
        <v>0</v>
      </c>
      <c r="AE17" s="198">
        <v>0</v>
      </c>
      <c r="AF17" s="198">
        <v>0</v>
      </c>
      <c r="AG17" s="198">
        <v>9.9600000000000009</v>
      </c>
      <c r="AH17" s="198">
        <v>0</v>
      </c>
      <c r="AI17" s="198">
        <v>11.27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23.36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159.19</v>
      </c>
      <c r="L18" s="198">
        <v>61.37</v>
      </c>
      <c r="M18" s="198">
        <v>0</v>
      </c>
      <c r="N18" s="198">
        <v>28.94</v>
      </c>
      <c r="O18" s="198">
        <v>48.6</v>
      </c>
      <c r="P18" s="198">
        <v>60.03</v>
      </c>
      <c r="Q18" s="198">
        <v>5.03</v>
      </c>
      <c r="R18" s="198">
        <v>10.39</v>
      </c>
      <c r="S18" s="198">
        <v>6.46</v>
      </c>
      <c r="T18" s="198">
        <v>0</v>
      </c>
      <c r="U18" s="198">
        <v>220.1</v>
      </c>
      <c r="V18" s="198">
        <v>3.49</v>
      </c>
      <c r="W18" s="198">
        <v>8.5299999999999994</v>
      </c>
      <c r="X18" s="198">
        <v>36.14</v>
      </c>
      <c r="Y18" s="198">
        <v>0</v>
      </c>
      <c r="Z18" s="198">
        <v>68.180000000000007</v>
      </c>
      <c r="AA18" s="198">
        <v>17.149999999999999</v>
      </c>
      <c r="AB18" s="198">
        <v>0</v>
      </c>
      <c r="AC18" s="198">
        <v>8.14</v>
      </c>
      <c r="AD18" s="198">
        <v>0</v>
      </c>
      <c r="AE18" s="198">
        <v>0</v>
      </c>
      <c r="AF18" s="198">
        <v>0</v>
      </c>
      <c r="AG18" s="198">
        <v>9.9600000000000009</v>
      </c>
      <c r="AH18" s="198">
        <v>0</v>
      </c>
      <c r="AI18" s="198">
        <v>11.11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23.36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159.19</v>
      </c>
      <c r="L19" s="198">
        <v>61.37</v>
      </c>
      <c r="M19" s="198">
        <v>0</v>
      </c>
      <c r="N19" s="198">
        <v>28.94</v>
      </c>
      <c r="O19" s="198">
        <v>48.6</v>
      </c>
      <c r="P19" s="198">
        <v>60.03</v>
      </c>
      <c r="Q19" s="198">
        <v>5.03</v>
      </c>
      <c r="R19" s="198">
        <v>10.39</v>
      </c>
      <c r="S19" s="198">
        <v>6.46</v>
      </c>
      <c r="T19" s="198">
        <v>0</v>
      </c>
      <c r="U19" s="198">
        <v>220.1</v>
      </c>
      <c r="V19" s="198">
        <v>3.49</v>
      </c>
      <c r="W19" s="198">
        <v>8.5299999999999994</v>
      </c>
      <c r="X19" s="198">
        <v>36.14</v>
      </c>
      <c r="Y19" s="198">
        <v>0</v>
      </c>
      <c r="Z19" s="198">
        <v>68.180000000000007</v>
      </c>
      <c r="AA19" s="198">
        <v>17.149999999999999</v>
      </c>
      <c r="AB19" s="198">
        <v>0</v>
      </c>
      <c r="AC19" s="198">
        <v>8.14</v>
      </c>
      <c r="AD19" s="198">
        <v>0</v>
      </c>
      <c r="AE19" s="198">
        <v>0</v>
      </c>
      <c r="AF19" s="198">
        <v>0</v>
      </c>
      <c r="AG19" s="198">
        <v>9.9600000000000009</v>
      </c>
      <c r="AH19" s="198">
        <v>0</v>
      </c>
      <c r="AI19" s="198">
        <v>10.66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23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159.19</v>
      </c>
      <c r="L20" s="198">
        <v>61.37</v>
      </c>
      <c r="M20" s="198">
        <v>0</v>
      </c>
      <c r="N20" s="198">
        <v>28.94</v>
      </c>
      <c r="O20" s="198">
        <v>48.6</v>
      </c>
      <c r="P20" s="198">
        <v>60.03</v>
      </c>
      <c r="Q20" s="198">
        <v>5.03</v>
      </c>
      <c r="R20" s="198">
        <v>10.39</v>
      </c>
      <c r="S20" s="198">
        <v>6.46</v>
      </c>
      <c r="T20" s="198">
        <v>0</v>
      </c>
      <c r="U20" s="198">
        <v>220.1</v>
      </c>
      <c r="V20" s="198">
        <v>3.49</v>
      </c>
      <c r="W20" s="198">
        <v>8.5299999999999994</v>
      </c>
      <c r="X20" s="198">
        <v>36.14</v>
      </c>
      <c r="Y20" s="198">
        <v>0</v>
      </c>
      <c r="Z20" s="198">
        <v>68.180000000000007</v>
      </c>
      <c r="AA20" s="198">
        <v>17.149999999999999</v>
      </c>
      <c r="AB20" s="198">
        <v>0</v>
      </c>
      <c r="AC20" s="198">
        <v>8.14</v>
      </c>
      <c r="AD20" s="198">
        <v>0</v>
      </c>
      <c r="AE20" s="198">
        <v>0</v>
      </c>
      <c r="AF20" s="198">
        <v>0</v>
      </c>
      <c r="AG20" s="198">
        <v>9.9600000000000009</v>
      </c>
      <c r="AH20" s="198">
        <v>0</v>
      </c>
      <c r="AI20" s="198">
        <v>11.11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23.4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159.19</v>
      </c>
      <c r="L21" s="198">
        <v>61.37</v>
      </c>
      <c r="M21" s="198">
        <v>0</v>
      </c>
      <c r="N21" s="198">
        <v>28.94</v>
      </c>
      <c r="O21" s="198">
        <v>48.6</v>
      </c>
      <c r="P21" s="198">
        <v>60.03</v>
      </c>
      <c r="Q21" s="198">
        <v>5.03</v>
      </c>
      <c r="R21" s="198">
        <v>10.39</v>
      </c>
      <c r="S21" s="198">
        <v>6.46</v>
      </c>
      <c r="T21" s="198">
        <v>0</v>
      </c>
      <c r="U21" s="198">
        <v>220.1</v>
      </c>
      <c r="V21" s="198">
        <v>3.49</v>
      </c>
      <c r="W21" s="198">
        <v>8.5299999999999994</v>
      </c>
      <c r="X21" s="198">
        <v>36.14</v>
      </c>
      <c r="Y21" s="198">
        <v>0</v>
      </c>
      <c r="Z21" s="198">
        <v>68.180000000000007</v>
      </c>
      <c r="AA21" s="198">
        <v>17.149999999999999</v>
      </c>
      <c r="AB21" s="198">
        <v>0</v>
      </c>
      <c r="AC21" s="198">
        <v>8.14</v>
      </c>
      <c r="AD21" s="198">
        <v>0</v>
      </c>
      <c r="AE21" s="198">
        <v>0</v>
      </c>
      <c r="AF21" s="198">
        <v>0</v>
      </c>
      <c r="AG21" s="198">
        <v>9.9600000000000009</v>
      </c>
      <c r="AH21" s="198">
        <v>0</v>
      </c>
      <c r="AI21" s="198">
        <v>11.11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23.4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159.19</v>
      </c>
      <c r="L22" s="198">
        <v>61.37</v>
      </c>
      <c r="M22" s="198">
        <v>0</v>
      </c>
      <c r="N22" s="198">
        <v>28.94</v>
      </c>
      <c r="O22" s="198">
        <v>48.6</v>
      </c>
      <c r="P22" s="198">
        <v>60.03</v>
      </c>
      <c r="Q22" s="198">
        <v>5.03</v>
      </c>
      <c r="R22" s="198">
        <v>10.39</v>
      </c>
      <c r="S22" s="198">
        <v>6.46</v>
      </c>
      <c r="T22" s="198">
        <v>0</v>
      </c>
      <c r="U22" s="198">
        <v>220.1</v>
      </c>
      <c r="V22" s="198">
        <v>3.49</v>
      </c>
      <c r="W22" s="198">
        <v>8.5299999999999994</v>
      </c>
      <c r="X22" s="198">
        <v>36.14</v>
      </c>
      <c r="Y22" s="198">
        <v>0</v>
      </c>
      <c r="Z22" s="198">
        <v>68.180000000000007</v>
      </c>
      <c r="AA22" s="198">
        <v>17.149999999999999</v>
      </c>
      <c r="AB22" s="198">
        <v>0</v>
      </c>
      <c r="AC22" s="198">
        <v>8.4700000000000006</v>
      </c>
      <c r="AD22" s="198">
        <v>0</v>
      </c>
      <c r="AE22" s="198">
        <v>0</v>
      </c>
      <c r="AF22" s="198">
        <v>0</v>
      </c>
      <c r="AG22" s="198">
        <v>9.9600000000000009</v>
      </c>
      <c r="AH22" s="198">
        <v>0</v>
      </c>
      <c r="AI22" s="198">
        <v>11.11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23.4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159.19</v>
      </c>
      <c r="L23" s="198">
        <v>61.37</v>
      </c>
      <c r="M23" s="198">
        <v>0</v>
      </c>
      <c r="N23" s="198">
        <v>28.94</v>
      </c>
      <c r="O23" s="198">
        <v>48.6</v>
      </c>
      <c r="P23" s="198">
        <v>60.03</v>
      </c>
      <c r="Q23" s="198">
        <v>5.03</v>
      </c>
      <c r="R23" s="198">
        <v>10.39</v>
      </c>
      <c r="S23" s="198">
        <v>6.46</v>
      </c>
      <c r="T23" s="198">
        <v>0</v>
      </c>
      <c r="U23" s="198">
        <v>220.1</v>
      </c>
      <c r="V23" s="198">
        <v>3.49</v>
      </c>
      <c r="W23" s="198">
        <v>8.5299999999999994</v>
      </c>
      <c r="X23" s="198">
        <v>36.14</v>
      </c>
      <c r="Y23" s="198">
        <v>0</v>
      </c>
      <c r="Z23" s="198">
        <v>68.180000000000007</v>
      </c>
      <c r="AA23" s="198">
        <v>17.149999999999999</v>
      </c>
      <c r="AB23" s="198">
        <v>0</v>
      </c>
      <c r="AC23" s="198">
        <v>8.4700000000000006</v>
      </c>
      <c r="AD23" s="198">
        <v>0</v>
      </c>
      <c r="AE23" s="198">
        <v>0</v>
      </c>
      <c r="AF23" s="198">
        <v>0</v>
      </c>
      <c r="AG23" s="198">
        <v>9.9600000000000009</v>
      </c>
      <c r="AH23" s="198">
        <v>0</v>
      </c>
      <c r="AI23" s="198">
        <v>11.11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23.4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159.19</v>
      </c>
      <c r="L24" s="198">
        <v>61.37</v>
      </c>
      <c r="M24" s="198">
        <v>0</v>
      </c>
      <c r="N24" s="198">
        <v>28.94</v>
      </c>
      <c r="O24" s="198">
        <v>48.6</v>
      </c>
      <c r="P24" s="198">
        <v>60.03</v>
      </c>
      <c r="Q24" s="198">
        <v>5.03</v>
      </c>
      <c r="R24" s="198">
        <v>10.39</v>
      </c>
      <c r="S24" s="198">
        <v>6.46</v>
      </c>
      <c r="T24" s="198">
        <v>0</v>
      </c>
      <c r="U24" s="198">
        <v>220.1</v>
      </c>
      <c r="V24" s="198">
        <v>3.49</v>
      </c>
      <c r="W24" s="198">
        <v>8.5299999999999994</v>
      </c>
      <c r="X24" s="198">
        <v>36.14</v>
      </c>
      <c r="Y24" s="198">
        <v>0</v>
      </c>
      <c r="Z24" s="198">
        <v>68.180000000000007</v>
      </c>
      <c r="AA24" s="198">
        <v>17.149999999999999</v>
      </c>
      <c r="AB24" s="198">
        <v>0</v>
      </c>
      <c r="AC24" s="198">
        <v>8.4700000000000006</v>
      </c>
      <c r="AD24" s="198">
        <v>0</v>
      </c>
      <c r="AE24" s="198">
        <v>0</v>
      </c>
      <c r="AF24" s="198">
        <v>0</v>
      </c>
      <c r="AG24" s="198">
        <v>9.9600000000000009</v>
      </c>
      <c r="AH24" s="198">
        <v>0</v>
      </c>
      <c r="AI24" s="198">
        <v>11.11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23.36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159.19</v>
      </c>
      <c r="L25" s="198">
        <v>61.37</v>
      </c>
      <c r="M25" s="198">
        <v>0</v>
      </c>
      <c r="N25" s="198">
        <v>28.94</v>
      </c>
      <c r="O25" s="198">
        <v>48.6</v>
      </c>
      <c r="P25" s="198">
        <v>60.03</v>
      </c>
      <c r="Q25" s="198">
        <v>5.03</v>
      </c>
      <c r="R25" s="198">
        <v>10.39</v>
      </c>
      <c r="S25" s="198">
        <v>6.46</v>
      </c>
      <c r="T25" s="198">
        <v>0</v>
      </c>
      <c r="U25" s="198">
        <v>220.1</v>
      </c>
      <c r="V25" s="198">
        <v>3.49</v>
      </c>
      <c r="W25" s="198">
        <v>8.5299999999999994</v>
      </c>
      <c r="X25" s="198">
        <v>36.14</v>
      </c>
      <c r="Y25" s="198">
        <v>0</v>
      </c>
      <c r="Z25" s="198">
        <v>68.180000000000007</v>
      </c>
      <c r="AA25" s="198">
        <v>17.149999999999999</v>
      </c>
      <c r="AB25" s="198">
        <v>0</v>
      </c>
      <c r="AC25" s="198">
        <v>8.4700000000000006</v>
      </c>
      <c r="AD25" s="198">
        <v>0</v>
      </c>
      <c r="AE25" s="198">
        <v>0</v>
      </c>
      <c r="AF25" s="198">
        <v>0</v>
      </c>
      <c r="AG25" s="198">
        <v>9.9600000000000009</v>
      </c>
      <c r="AH25" s="198">
        <v>0</v>
      </c>
      <c r="AI25" s="198">
        <v>10.66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23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159.19</v>
      </c>
      <c r="L26" s="198">
        <v>61.37</v>
      </c>
      <c r="M26" s="198">
        <v>0</v>
      </c>
      <c r="N26" s="198">
        <v>28.94</v>
      </c>
      <c r="O26" s="198">
        <v>48.6</v>
      </c>
      <c r="P26" s="198">
        <v>60.03</v>
      </c>
      <c r="Q26" s="198">
        <v>5.03</v>
      </c>
      <c r="R26" s="198">
        <v>10.39</v>
      </c>
      <c r="S26" s="198">
        <v>6.46</v>
      </c>
      <c r="T26" s="198">
        <v>0</v>
      </c>
      <c r="U26" s="198">
        <v>220.1</v>
      </c>
      <c r="V26" s="198">
        <v>3.49</v>
      </c>
      <c r="W26" s="198">
        <v>8.5299999999999994</v>
      </c>
      <c r="X26" s="198">
        <v>36.14</v>
      </c>
      <c r="Y26" s="198">
        <v>0</v>
      </c>
      <c r="Z26" s="198">
        <v>68.180000000000007</v>
      </c>
      <c r="AA26" s="198">
        <v>17.149999999999999</v>
      </c>
      <c r="AB26" s="198">
        <v>0</v>
      </c>
      <c r="AC26" s="198">
        <v>8.4700000000000006</v>
      </c>
      <c r="AD26" s="198">
        <v>0</v>
      </c>
      <c r="AE26" s="198">
        <v>0</v>
      </c>
      <c r="AF26" s="198">
        <v>0</v>
      </c>
      <c r="AG26" s="198">
        <v>9.9600000000000009</v>
      </c>
      <c r="AH26" s="198">
        <v>0</v>
      </c>
      <c r="AI26" s="198">
        <v>11.11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23.36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159.19</v>
      </c>
      <c r="L27" s="198">
        <v>61.37</v>
      </c>
      <c r="M27" s="198">
        <v>0</v>
      </c>
      <c r="N27" s="198">
        <v>28.94</v>
      </c>
      <c r="O27" s="198">
        <v>48.6</v>
      </c>
      <c r="P27" s="198">
        <v>60.03</v>
      </c>
      <c r="Q27" s="198">
        <v>5.03</v>
      </c>
      <c r="R27" s="198">
        <v>10.39</v>
      </c>
      <c r="S27" s="198">
        <v>6.46</v>
      </c>
      <c r="T27" s="198">
        <v>0</v>
      </c>
      <c r="U27" s="198">
        <v>220.1</v>
      </c>
      <c r="V27" s="198">
        <v>3.49</v>
      </c>
      <c r="W27" s="198">
        <v>8.5299999999999994</v>
      </c>
      <c r="X27" s="198">
        <v>36.14</v>
      </c>
      <c r="Y27" s="198">
        <v>0</v>
      </c>
      <c r="Z27" s="198">
        <v>68.180000000000007</v>
      </c>
      <c r="AA27" s="198">
        <v>17.149999999999999</v>
      </c>
      <c r="AB27" s="198">
        <v>0</v>
      </c>
      <c r="AC27" s="198">
        <v>8.7100000000000009</v>
      </c>
      <c r="AD27" s="198">
        <v>0</v>
      </c>
      <c r="AE27" s="198">
        <v>0</v>
      </c>
      <c r="AF27" s="198">
        <v>0</v>
      </c>
      <c r="AG27" s="198">
        <v>9.9600000000000009</v>
      </c>
      <c r="AH27" s="198">
        <v>0</v>
      </c>
      <c r="AI27" s="198">
        <v>11.11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23.2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159.19</v>
      </c>
      <c r="L28" s="198">
        <v>61.37</v>
      </c>
      <c r="M28" s="198">
        <v>0</v>
      </c>
      <c r="N28" s="198">
        <v>28.94</v>
      </c>
      <c r="O28" s="198">
        <v>48.6</v>
      </c>
      <c r="P28" s="198">
        <v>60.03</v>
      </c>
      <c r="Q28" s="198">
        <v>5.03</v>
      </c>
      <c r="R28" s="198">
        <v>10.39</v>
      </c>
      <c r="S28" s="198">
        <v>6.46</v>
      </c>
      <c r="T28" s="198">
        <v>0</v>
      </c>
      <c r="U28" s="198">
        <v>220.1</v>
      </c>
      <c r="V28" s="198">
        <v>3.49</v>
      </c>
      <c r="W28" s="198">
        <v>8.5299999999999994</v>
      </c>
      <c r="X28" s="198">
        <v>36.14</v>
      </c>
      <c r="Y28" s="198">
        <v>0</v>
      </c>
      <c r="Z28" s="198">
        <v>68.180000000000007</v>
      </c>
      <c r="AA28" s="198">
        <v>17.149999999999999</v>
      </c>
      <c r="AB28" s="198">
        <v>0</v>
      </c>
      <c r="AC28" s="198">
        <v>8.7100000000000009</v>
      </c>
      <c r="AD28" s="198">
        <v>0</v>
      </c>
      <c r="AE28" s="198">
        <v>0</v>
      </c>
      <c r="AF28" s="198">
        <v>0</v>
      </c>
      <c r="AG28" s="198">
        <v>9.9600000000000009</v>
      </c>
      <c r="AH28" s="198">
        <v>0</v>
      </c>
      <c r="AI28" s="198">
        <v>11.11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23.2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159.19</v>
      </c>
      <c r="L29" s="198">
        <v>61.37</v>
      </c>
      <c r="M29" s="198">
        <v>0</v>
      </c>
      <c r="N29" s="198">
        <v>28.94</v>
      </c>
      <c r="O29" s="198">
        <v>48.6</v>
      </c>
      <c r="P29" s="198">
        <v>60.03</v>
      </c>
      <c r="Q29" s="198">
        <v>5.03</v>
      </c>
      <c r="R29" s="198">
        <v>10.39</v>
      </c>
      <c r="S29" s="198">
        <v>6.46</v>
      </c>
      <c r="T29" s="198">
        <v>0</v>
      </c>
      <c r="U29" s="198">
        <v>220.1</v>
      </c>
      <c r="V29" s="198">
        <v>3.49</v>
      </c>
      <c r="W29" s="198">
        <v>8.5299999999999994</v>
      </c>
      <c r="X29" s="198">
        <v>36.14</v>
      </c>
      <c r="Y29" s="198">
        <v>0</v>
      </c>
      <c r="Z29" s="198">
        <v>68.180000000000007</v>
      </c>
      <c r="AA29" s="198">
        <v>17.149999999999999</v>
      </c>
      <c r="AB29" s="198">
        <v>0</v>
      </c>
      <c r="AC29" s="198">
        <v>8.7100000000000009</v>
      </c>
      <c r="AD29" s="198">
        <v>0</v>
      </c>
      <c r="AE29" s="198">
        <v>0</v>
      </c>
      <c r="AF29" s="198">
        <v>0</v>
      </c>
      <c r="AG29" s="198">
        <v>9.9600000000000009</v>
      </c>
      <c r="AH29" s="198">
        <v>0</v>
      </c>
      <c r="AI29" s="198">
        <v>11.11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23.2</v>
      </c>
      <c r="AP29" s="198">
        <v>0</v>
      </c>
      <c r="AQ29" s="198">
        <v>3.49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159.19</v>
      </c>
      <c r="L30" s="198">
        <v>61.37</v>
      </c>
      <c r="M30" s="198">
        <v>0</v>
      </c>
      <c r="N30" s="198">
        <v>28.94</v>
      </c>
      <c r="O30" s="198">
        <v>48.6</v>
      </c>
      <c r="P30" s="198">
        <v>60.03</v>
      </c>
      <c r="Q30" s="198">
        <v>5.03</v>
      </c>
      <c r="R30" s="198">
        <v>10.39</v>
      </c>
      <c r="S30" s="198">
        <v>6.46</v>
      </c>
      <c r="T30" s="198">
        <v>0</v>
      </c>
      <c r="U30" s="198">
        <v>220.1</v>
      </c>
      <c r="V30" s="198">
        <v>3.49</v>
      </c>
      <c r="W30" s="198">
        <v>8.5299999999999994</v>
      </c>
      <c r="X30" s="198">
        <v>36.14</v>
      </c>
      <c r="Y30" s="198">
        <v>0</v>
      </c>
      <c r="Z30" s="198">
        <v>68.180000000000007</v>
      </c>
      <c r="AA30" s="198">
        <v>17.149999999999999</v>
      </c>
      <c r="AB30" s="198">
        <v>0</v>
      </c>
      <c r="AC30" s="198">
        <v>8.7100000000000009</v>
      </c>
      <c r="AD30" s="198">
        <v>0</v>
      </c>
      <c r="AE30" s="198">
        <v>0</v>
      </c>
      <c r="AF30" s="198">
        <v>0</v>
      </c>
      <c r="AG30" s="198">
        <v>9.9600000000000009</v>
      </c>
      <c r="AH30" s="198">
        <v>0</v>
      </c>
      <c r="AI30" s="198">
        <v>11.11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23.36</v>
      </c>
      <c r="AP30" s="198">
        <v>0</v>
      </c>
      <c r="AQ30" s="198">
        <v>9.2200000000000006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159.19</v>
      </c>
      <c r="L31" s="198">
        <v>61.37</v>
      </c>
      <c r="M31" s="198">
        <v>0</v>
      </c>
      <c r="N31" s="198">
        <v>28.94</v>
      </c>
      <c r="O31" s="198">
        <v>48.6</v>
      </c>
      <c r="P31" s="198">
        <v>60.03</v>
      </c>
      <c r="Q31" s="198">
        <v>5.03</v>
      </c>
      <c r="R31" s="198">
        <v>10.39</v>
      </c>
      <c r="S31" s="198">
        <v>6.46</v>
      </c>
      <c r="T31" s="198">
        <v>0</v>
      </c>
      <c r="U31" s="198">
        <v>220.1</v>
      </c>
      <c r="V31" s="198">
        <v>3.49</v>
      </c>
      <c r="W31" s="198">
        <v>8.5299999999999994</v>
      </c>
      <c r="X31" s="198">
        <v>36.14</v>
      </c>
      <c r="Y31" s="198">
        <v>0</v>
      </c>
      <c r="Z31" s="198">
        <v>68.180000000000007</v>
      </c>
      <c r="AA31" s="198">
        <v>17.149999999999999</v>
      </c>
      <c r="AB31" s="198">
        <v>0</v>
      </c>
      <c r="AC31" s="198">
        <v>8.7100000000000009</v>
      </c>
      <c r="AD31" s="198">
        <v>0</v>
      </c>
      <c r="AE31" s="198">
        <v>0</v>
      </c>
      <c r="AF31" s="198">
        <v>0</v>
      </c>
      <c r="AG31" s="198">
        <v>9.9600000000000009</v>
      </c>
      <c r="AH31" s="198">
        <v>0</v>
      </c>
      <c r="AI31" s="198">
        <v>10.26</v>
      </c>
      <c r="AJ31" s="198">
        <v>0</v>
      </c>
      <c r="AK31" s="198">
        <v>49.92</v>
      </c>
      <c r="AL31" s="198">
        <v>0</v>
      </c>
      <c r="AM31" s="198">
        <v>0</v>
      </c>
      <c r="AN31" s="198">
        <v>0</v>
      </c>
      <c r="AO31" s="198">
        <v>23</v>
      </c>
      <c r="AP31" s="198">
        <v>0</v>
      </c>
      <c r="AQ31" s="198">
        <v>17.23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159.19</v>
      </c>
      <c r="L32" s="198">
        <v>61.37</v>
      </c>
      <c r="M32" s="198">
        <v>0</v>
      </c>
      <c r="N32" s="198">
        <v>28.94</v>
      </c>
      <c r="O32" s="198">
        <v>48.6</v>
      </c>
      <c r="P32" s="198">
        <v>60.03</v>
      </c>
      <c r="Q32" s="198">
        <v>5.03</v>
      </c>
      <c r="R32" s="198">
        <v>10.39</v>
      </c>
      <c r="S32" s="198">
        <v>6.46</v>
      </c>
      <c r="T32" s="198">
        <v>0</v>
      </c>
      <c r="U32" s="198">
        <v>220.1</v>
      </c>
      <c r="V32" s="198">
        <v>3.49</v>
      </c>
      <c r="W32" s="198">
        <v>8.5299999999999994</v>
      </c>
      <c r="X32" s="198">
        <v>36.14</v>
      </c>
      <c r="Y32" s="198">
        <v>0</v>
      </c>
      <c r="Z32" s="198">
        <v>68.180000000000007</v>
      </c>
      <c r="AA32" s="198">
        <v>17.149999999999999</v>
      </c>
      <c r="AB32" s="198">
        <v>0</v>
      </c>
      <c r="AC32" s="198">
        <v>8.7100000000000009</v>
      </c>
      <c r="AD32" s="198">
        <v>0</v>
      </c>
      <c r="AE32" s="198">
        <v>0</v>
      </c>
      <c r="AF32" s="198">
        <v>0</v>
      </c>
      <c r="AG32" s="198">
        <v>9.9600000000000009</v>
      </c>
      <c r="AH32" s="198">
        <v>0</v>
      </c>
      <c r="AI32" s="198">
        <v>10.68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23.36</v>
      </c>
      <c r="AP32" s="198">
        <v>0</v>
      </c>
      <c r="AQ32" s="198">
        <v>23.75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159.19</v>
      </c>
      <c r="L33" s="198">
        <v>61.37</v>
      </c>
      <c r="M33" s="198">
        <v>0</v>
      </c>
      <c r="N33" s="198">
        <v>28.94</v>
      </c>
      <c r="O33" s="198">
        <v>48.6</v>
      </c>
      <c r="P33" s="198">
        <v>60.03</v>
      </c>
      <c r="Q33" s="198">
        <v>5.03</v>
      </c>
      <c r="R33" s="198">
        <v>10.39</v>
      </c>
      <c r="S33" s="198">
        <v>6.46</v>
      </c>
      <c r="T33" s="198">
        <v>0</v>
      </c>
      <c r="U33" s="198">
        <v>220.1</v>
      </c>
      <c r="V33" s="198">
        <v>3.49</v>
      </c>
      <c r="W33" s="198">
        <v>8.5299999999999994</v>
      </c>
      <c r="X33" s="198">
        <v>36.14</v>
      </c>
      <c r="Y33" s="198">
        <v>0</v>
      </c>
      <c r="Z33" s="198">
        <v>68.180000000000007</v>
      </c>
      <c r="AA33" s="198">
        <v>17.149999999999999</v>
      </c>
      <c r="AB33" s="198">
        <v>0</v>
      </c>
      <c r="AC33" s="198">
        <v>8.4700000000000006</v>
      </c>
      <c r="AD33" s="198">
        <v>0</v>
      </c>
      <c r="AE33" s="198">
        <v>0</v>
      </c>
      <c r="AF33" s="198">
        <v>0</v>
      </c>
      <c r="AG33" s="198">
        <v>9.9600000000000009</v>
      </c>
      <c r="AH33" s="198">
        <v>0</v>
      </c>
      <c r="AI33" s="198">
        <v>10.68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23.2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159.19</v>
      </c>
      <c r="L34" s="198">
        <v>61.37</v>
      </c>
      <c r="M34" s="198">
        <v>0</v>
      </c>
      <c r="N34" s="198">
        <v>28.94</v>
      </c>
      <c r="O34" s="198">
        <v>48.6</v>
      </c>
      <c r="P34" s="198">
        <v>60.03</v>
      </c>
      <c r="Q34" s="198">
        <v>5.03</v>
      </c>
      <c r="R34" s="198">
        <v>10.39</v>
      </c>
      <c r="S34" s="198">
        <v>6.46</v>
      </c>
      <c r="T34" s="198">
        <v>0</v>
      </c>
      <c r="U34" s="198">
        <v>220.1</v>
      </c>
      <c r="V34" s="198">
        <v>3.49</v>
      </c>
      <c r="W34" s="198">
        <v>8.5299999999999994</v>
      </c>
      <c r="X34" s="198">
        <v>36.14</v>
      </c>
      <c r="Y34" s="198">
        <v>0</v>
      </c>
      <c r="Z34" s="198">
        <v>68.180000000000007</v>
      </c>
      <c r="AA34" s="198">
        <v>17.149999999999999</v>
      </c>
      <c r="AB34" s="198">
        <v>0</v>
      </c>
      <c r="AC34" s="198">
        <v>8.4700000000000006</v>
      </c>
      <c r="AD34" s="198">
        <v>0</v>
      </c>
      <c r="AE34" s="198">
        <v>0</v>
      </c>
      <c r="AF34" s="198">
        <v>0</v>
      </c>
      <c r="AG34" s="198">
        <v>9.9600000000000009</v>
      </c>
      <c r="AH34" s="198">
        <v>0</v>
      </c>
      <c r="AI34" s="198">
        <v>10.68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23.04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159.19</v>
      </c>
      <c r="L35" s="198">
        <v>61.37</v>
      </c>
      <c r="M35" s="198">
        <v>0</v>
      </c>
      <c r="N35" s="198">
        <v>28.94</v>
      </c>
      <c r="O35" s="198">
        <v>48.6</v>
      </c>
      <c r="P35" s="198">
        <v>60.03</v>
      </c>
      <c r="Q35" s="198">
        <v>5.03</v>
      </c>
      <c r="R35" s="198">
        <v>10.39</v>
      </c>
      <c r="S35" s="198">
        <v>6.46</v>
      </c>
      <c r="T35" s="198">
        <v>0</v>
      </c>
      <c r="U35" s="198">
        <v>220.1</v>
      </c>
      <c r="V35" s="198">
        <v>3.49</v>
      </c>
      <c r="W35" s="198">
        <v>8.5299999999999994</v>
      </c>
      <c r="X35" s="198">
        <v>36.14</v>
      </c>
      <c r="Y35" s="198">
        <v>0</v>
      </c>
      <c r="Z35" s="198">
        <v>68.180000000000007</v>
      </c>
      <c r="AA35" s="198">
        <v>17.149999999999999</v>
      </c>
      <c r="AB35" s="198">
        <v>0</v>
      </c>
      <c r="AC35" s="198">
        <v>8.4700000000000006</v>
      </c>
      <c r="AD35" s="198">
        <v>0</v>
      </c>
      <c r="AE35" s="198">
        <v>0</v>
      </c>
      <c r="AF35" s="198">
        <v>0</v>
      </c>
      <c r="AG35" s="198">
        <v>9.9600000000000009</v>
      </c>
      <c r="AH35" s="198">
        <v>0</v>
      </c>
      <c r="AI35" s="198">
        <v>10.68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23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159.19</v>
      </c>
      <c r="L36" s="198">
        <v>61.37</v>
      </c>
      <c r="M36" s="198">
        <v>0</v>
      </c>
      <c r="N36" s="198">
        <v>28.94</v>
      </c>
      <c r="O36" s="198">
        <v>48.6</v>
      </c>
      <c r="P36" s="198">
        <v>60.03</v>
      </c>
      <c r="Q36" s="198">
        <v>5.03</v>
      </c>
      <c r="R36" s="198">
        <v>10.39</v>
      </c>
      <c r="S36" s="198">
        <v>6.46</v>
      </c>
      <c r="T36" s="198">
        <v>0</v>
      </c>
      <c r="U36" s="198">
        <v>220.1</v>
      </c>
      <c r="V36" s="198">
        <v>3.49</v>
      </c>
      <c r="W36" s="198">
        <v>8.5299999999999994</v>
      </c>
      <c r="X36" s="198">
        <v>36.14</v>
      </c>
      <c r="Y36" s="198">
        <v>0</v>
      </c>
      <c r="Z36" s="198">
        <v>68.180000000000007</v>
      </c>
      <c r="AA36" s="198">
        <v>17.149999999999999</v>
      </c>
      <c r="AB36" s="198">
        <v>0</v>
      </c>
      <c r="AC36" s="198">
        <v>8.4700000000000006</v>
      </c>
      <c r="AD36" s="198">
        <v>0</v>
      </c>
      <c r="AE36" s="198">
        <v>0</v>
      </c>
      <c r="AF36" s="198">
        <v>0</v>
      </c>
      <c r="AG36" s="198">
        <v>9.9600000000000009</v>
      </c>
      <c r="AH36" s="198">
        <v>0</v>
      </c>
      <c r="AI36" s="198">
        <v>10.68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23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159.19</v>
      </c>
      <c r="L37" s="198">
        <v>61.37</v>
      </c>
      <c r="M37" s="198">
        <v>0</v>
      </c>
      <c r="N37" s="198">
        <v>28.94</v>
      </c>
      <c r="O37" s="198">
        <v>48.6</v>
      </c>
      <c r="P37" s="198">
        <v>60.03</v>
      </c>
      <c r="Q37" s="198">
        <v>5.03</v>
      </c>
      <c r="R37" s="198">
        <v>10.39</v>
      </c>
      <c r="S37" s="198">
        <v>6.46</v>
      </c>
      <c r="T37" s="198">
        <v>0</v>
      </c>
      <c r="U37" s="198">
        <v>220.1</v>
      </c>
      <c r="V37" s="198">
        <v>3.49</v>
      </c>
      <c r="W37" s="198">
        <v>8.5299999999999994</v>
      </c>
      <c r="X37" s="198">
        <v>36.14</v>
      </c>
      <c r="Y37" s="198">
        <v>0</v>
      </c>
      <c r="Z37" s="198">
        <v>68.180000000000007</v>
      </c>
      <c r="AA37" s="198">
        <v>17.149999999999999</v>
      </c>
      <c r="AB37" s="198">
        <v>0</v>
      </c>
      <c r="AC37" s="198">
        <v>8.4700000000000006</v>
      </c>
      <c r="AD37" s="198">
        <v>0</v>
      </c>
      <c r="AE37" s="198">
        <v>0</v>
      </c>
      <c r="AF37" s="198">
        <v>0</v>
      </c>
      <c r="AG37" s="198">
        <v>9.9600000000000009</v>
      </c>
      <c r="AH37" s="198">
        <v>0</v>
      </c>
      <c r="AI37" s="198">
        <v>10.26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23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159.19</v>
      </c>
      <c r="L38" s="198">
        <v>61.37</v>
      </c>
      <c r="M38" s="198">
        <v>0</v>
      </c>
      <c r="N38" s="198">
        <v>28.94</v>
      </c>
      <c r="O38" s="198">
        <v>48.6</v>
      </c>
      <c r="P38" s="198">
        <v>60.03</v>
      </c>
      <c r="Q38" s="198">
        <v>5.03</v>
      </c>
      <c r="R38" s="198">
        <v>10.39</v>
      </c>
      <c r="S38" s="198">
        <v>6.46</v>
      </c>
      <c r="T38" s="198">
        <v>0</v>
      </c>
      <c r="U38" s="198">
        <v>220.1</v>
      </c>
      <c r="V38" s="198">
        <v>3.49</v>
      </c>
      <c r="W38" s="198">
        <v>8.5299999999999994</v>
      </c>
      <c r="X38" s="198">
        <v>36.14</v>
      </c>
      <c r="Y38" s="198">
        <v>0</v>
      </c>
      <c r="Z38" s="198">
        <v>68.180000000000007</v>
      </c>
      <c r="AA38" s="198">
        <v>17.149999999999999</v>
      </c>
      <c r="AB38" s="198">
        <v>0</v>
      </c>
      <c r="AC38" s="198">
        <v>8.4700000000000006</v>
      </c>
      <c r="AD38" s="198">
        <v>0</v>
      </c>
      <c r="AE38" s="198">
        <v>0</v>
      </c>
      <c r="AF38" s="198">
        <v>0</v>
      </c>
      <c r="AG38" s="198">
        <v>9.9600000000000009</v>
      </c>
      <c r="AH38" s="198">
        <v>0</v>
      </c>
      <c r="AI38" s="198">
        <v>10.68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23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159.19</v>
      </c>
      <c r="L39" s="198">
        <v>61.37</v>
      </c>
      <c r="M39" s="198">
        <v>0</v>
      </c>
      <c r="N39" s="198">
        <v>28.94</v>
      </c>
      <c r="O39" s="198">
        <v>48.6</v>
      </c>
      <c r="P39" s="198">
        <v>60.03</v>
      </c>
      <c r="Q39" s="198">
        <v>5.03</v>
      </c>
      <c r="R39" s="198">
        <v>10.39</v>
      </c>
      <c r="S39" s="198">
        <v>6.46</v>
      </c>
      <c r="T39" s="198">
        <v>0</v>
      </c>
      <c r="U39" s="198">
        <v>220.1</v>
      </c>
      <c r="V39" s="198">
        <v>3.49</v>
      </c>
      <c r="W39" s="198">
        <v>8.5299999999999994</v>
      </c>
      <c r="X39" s="198">
        <v>36.14</v>
      </c>
      <c r="Y39" s="198">
        <v>0</v>
      </c>
      <c r="Z39" s="198">
        <v>68.180000000000007</v>
      </c>
      <c r="AA39" s="198">
        <v>17.149999999999999</v>
      </c>
      <c r="AB39" s="198">
        <v>0</v>
      </c>
      <c r="AC39" s="198">
        <v>8.4700000000000006</v>
      </c>
      <c r="AD39" s="198">
        <v>0</v>
      </c>
      <c r="AE39" s="198">
        <v>0</v>
      </c>
      <c r="AF39" s="198">
        <v>0</v>
      </c>
      <c r="AG39" s="198">
        <v>9.9600000000000009</v>
      </c>
      <c r="AH39" s="198">
        <v>0</v>
      </c>
      <c r="AI39" s="198">
        <v>10.68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23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159.19</v>
      </c>
      <c r="L40" s="198">
        <v>61.37</v>
      </c>
      <c r="M40" s="198">
        <v>0</v>
      </c>
      <c r="N40" s="198">
        <v>28.94</v>
      </c>
      <c r="O40" s="198">
        <v>48.6</v>
      </c>
      <c r="P40" s="198">
        <v>60.03</v>
      </c>
      <c r="Q40" s="198">
        <v>5.03</v>
      </c>
      <c r="R40" s="198">
        <v>10.39</v>
      </c>
      <c r="S40" s="198">
        <v>6.46</v>
      </c>
      <c r="T40" s="198">
        <v>0</v>
      </c>
      <c r="U40" s="198">
        <v>220.1</v>
      </c>
      <c r="V40" s="198">
        <v>3.49</v>
      </c>
      <c r="W40" s="198">
        <v>8.5299999999999994</v>
      </c>
      <c r="X40" s="198">
        <v>36.14</v>
      </c>
      <c r="Y40" s="198">
        <v>0</v>
      </c>
      <c r="Z40" s="198">
        <v>68.180000000000007</v>
      </c>
      <c r="AA40" s="198">
        <v>17.149999999999999</v>
      </c>
      <c r="AB40" s="198">
        <v>0</v>
      </c>
      <c r="AC40" s="198">
        <v>8.4700000000000006</v>
      </c>
      <c r="AD40" s="198">
        <v>0</v>
      </c>
      <c r="AE40" s="198">
        <v>0</v>
      </c>
      <c r="AF40" s="198">
        <v>0</v>
      </c>
      <c r="AG40" s="198">
        <v>9.9600000000000009</v>
      </c>
      <c r="AH40" s="198">
        <v>0</v>
      </c>
      <c r="AI40" s="198">
        <v>10.68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23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159.19</v>
      </c>
      <c r="L41" s="198">
        <v>61.37</v>
      </c>
      <c r="M41" s="198">
        <v>0</v>
      </c>
      <c r="N41" s="198">
        <v>28.94</v>
      </c>
      <c r="O41" s="198">
        <v>48.6</v>
      </c>
      <c r="P41" s="198">
        <v>60.03</v>
      </c>
      <c r="Q41" s="198">
        <v>5.03</v>
      </c>
      <c r="R41" s="198">
        <v>10.39</v>
      </c>
      <c r="S41" s="198">
        <v>6.46</v>
      </c>
      <c r="T41" s="198">
        <v>0</v>
      </c>
      <c r="U41" s="198">
        <v>220.1</v>
      </c>
      <c r="V41" s="198">
        <v>3.49</v>
      </c>
      <c r="W41" s="198">
        <v>8.5299999999999994</v>
      </c>
      <c r="X41" s="198">
        <v>36.14</v>
      </c>
      <c r="Y41" s="198">
        <v>0</v>
      </c>
      <c r="Z41" s="198">
        <v>68.180000000000007</v>
      </c>
      <c r="AA41" s="198">
        <v>17.149999999999999</v>
      </c>
      <c r="AB41" s="198">
        <v>0</v>
      </c>
      <c r="AC41" s="198">
        <v>7.78</v>
      </c>
      <c r="AD41" s="198">
        <v>0</v>
      </c>
      <c r="AE41" s="198">
        <v>0</v>
      </c>
      <c r="AF41" s="198">
        <v>0</v>
      </c>
      <c r="AG41" s="198">
        <v>9.9600000000000009</v>
      </c>
      <c r="AH41" s="198">
        <v>0</v>
      </c>
      <c r="AI41" s="198">
        <v>7.11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22.88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159.19</v>
      </c>
      <c r="L42" s="198">
        <v>61.37</v>
      </c>
      <c r="M42" s="198">
        <v>0</v>
      </c>
      <c r="N42" s="198">
        <v>28.94</v>
      </c>
      <c r="O42" s="198">
        <v>48.6</v>
      </c>
      <c r="P42" s="198">
        <v>60.03</v>
      </c>
      <c r="Q42" s="198">
        <v>5.03</v>
      </c>
      <c r="R42" s="198">
        <v>10.39</v>
      </c>
      <c r="S42" s="198">
        <v>6.46</v>
      </c>
      <c r="T42" s="198">
        <v>0</v>
      </c>
      <c r="U42" s="198">
        <v>220.1</v>
      </c>
      <c r="V42" s="198">
        <v>3.49</v>
      </c>
      <c r="W42" s="198">
        <v>8.5299999999999994</v>
      </c>
      <c r="X42" s="198">
        <v>36.14</v>
      </c>
      <c r="Y42" s="198">
        <v>0</v>
      </c>
      <c r="Z42" s="198">
        <v>68.180000000000007</v>
      </c>
      <c r="AA42" s="198">
        <v>17.149999999999999</v>
      </c>
      <c r="AB42" s="198">
        <v>0</v>
      </c>
      <c r="AC42" s="198">
        <v>7.78</v>
      </c>
      <c r="AD42" s="198">
        <v>0</v>
      </c>
      <c r="AE42" s="198">
        <v>0</v>
      </c>
      <c r="AF42" s="198">
        <v>0</v>
      </c>
      <c r="AG42" s="198">
        <v>9.9600000000000009</v>
      </c>
      <c r="AH42" s="198">
        <v>0</v>
      </c>
      <c r="AI42" s="198">
        <v>7.11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22.88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159.19</v>
      </c>
      <c r="L43" s="198">
        <v>61.37</v>
      </c>
      <c r="M43" s="198">
        <v>0</v>
      </c>
      <c r="N43" s="198">
        <v>28.94</v>
      </c>
      <c r="O43" s="198">
        <v>48.6</v>
      </c>
      <c r="P43" s="198">
        <v>60.03</v>
      </c>
      <c r="Q43" s="198">
        <v>5.03</v>
      </c>
      <c r="R43" s="198">
        <v>10.39</v>
      </c>
      <c r="S43" s="198">
        <v>6.46</v>
      </c>
      <c r="T43" s="198">
        <v>0</v>
      </c>
      <c r="U43" s="198">
        <v>220.1</v>
      </c>
      <c r="V43" s="198">
        <v>3.49</v>
      </c>
      <c r="W43" s="198">
        <v>8.5299999999999994</v>
      </c>
      <c r="X43" s="198">
        <v>36.14</v>
      </c>
      <c r="Y43" s="198">
        <v>0</v>
      </c>
      <c r="Z43" s="198">
        <v>68.180000000000007</v>
      </c>
      <c r="AA43" s="198">
        <v>17.149999999999999</v>
      </c>
      <c r="AB43" s="198">
        <v>0</v>
      </c>
      <c r="AC43" s="198">
        <v>7.79</v>
      </c>
      <c r="AD43" s="198">
        <v>0</v>
      </c>
      <c r="AE43" s="198">
        <v>0</v>
      </c>
      <c r="AF43" s="198">
        <v>0</v>
      </c>
      <c r="AG43" s="198">
        <v>9.9600000000000009</v>
      </c>
      <c r="AH43" s="198">
        <v>0</v>
      </c>
      <c r="AI43" s="198">
        <v>6.95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20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159.19</v>
      </c>
      <c r="L44" s="198">
        <v>61.37</v>
      </c>
      <c r="M44" s="198">
        <v>0</v>
      </c>
      <c r="N44" s="198">
        <v>28.94</v>
      </c>
      <c r="O44" s="198">
        <v>48.6</v>
      </c>
      <c r="P44" s="198">
        <v>60.03</v>
      </c>
      <c r="Q44" s="198">
        <v>5.03</v>
      </c>
      <c r="R44" s="198">
        <v>10.39</v>
      </c>
      <c r="S44" s="198">
        <v>6.46</v>
      </c>
      <c r="T44" s="198">
        <v>0</v>
      </c>
      <c r="U44" s="198">
        <v>220.1</v>
      </c>
      <c r="V44" s="198">
        <v>3.49</v>
      </c>
      <c r="W44" s="198">
        <v>8.5299999999999994</v>
      </c>
      <c r="X44" s="198">
        <v>36.14</v>
      </c>
      <c r="Y44" s="198">
        <v>0</v>
      </c>
      <c r="Z44" s="198">
        <v>68.180000000000007</v>
      </c>
      <c r="AA44" s="198">
        <v>17.149999999999999</v>
      </c>
      <c r="AB44" s="198">
        <v>0</v>
      </c>
      <c r="AC44" s="198">
        <v>7.79</v>
      </c>
      <c r="AD44" s="198">
        <v>0</v>
      </c>
      <c r="AE44" s="198">
        <v>0</v>
      </c>
      <c r="AF44" s="198">
        <v>0</v>
      </c>
      <c r="AG44" s="198">
        <v>9.9600000000000009</v>
      </c>
      <c r="AH44" s="198">
        <v>0</v>
      </c>
      <c r="AI44" s="198">
        <v>7.11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22.88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159.19</v>
      </c>
      <c r="L45" s="198">
        <v>61.37</v>
      </c>
      <c r="M45" s="198">
        <v>0</v>
      </c>
      <c r="N45" s="198">
        <v>28.94</v>
      </c>
      <c r="O45" s="198">
        <v>48.6</v>
      </c>
      <c r="P45" s="198">
        <v>60.03</v>
      </c>
      <c r="Q45" s="198">
        <v>5.03</v>
      </c>
      <c r="R45" s="198">
        <v>10.39</v>
      </c>
      <c r="S45" s="198">
        <v>6.46</v>
      </c>
      <c r="T45" s="198">
        <v>0</v>
      </c>
      <c r="U45" s="198">
        <v>220.1</v>
      </c>
      <c r="V45" s="198">
        <v>3.49</v>
      </c>
      <c r="W45" s="198">
        <v>8.5299999999999994</v>
      </c>
      <c r="X45" s="198">
        <v>36.14</v>
      </c>
      <c r="Y45" s="198">
        <v>0</v>
      </c>
      <c r="Z45" s="198">
        <v>68.180000000000007</v>
      </c>
      <c r="AA45" s="198">
        <v>17.149999999999999</v>
      </c>
      <c r="AB45" s="198">
        <v>0</v>
      </c>
      <c r="AC45" s="198">
        <v>7.79</v>
      </c>
      <c r="AD45" s="198">
        <v>0</v>
      </c>
      <c r="AE45" s="198">
        <v>0</v>
      </c>
      <c r="AF45" s="198">
        <v>0</v>
      </c>
      <c r="AG45" s="198">
        <v>9.9600000000000009</v>
      </c>
      <c r="AH45" s="198">
        <v>0</v>
      </c>
      <c r="AI45" s="198">
        <v>7.84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22.88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159.19</v>
      </c>
      <c r="L46" s="198">
        <v>61.37</v>
      </c>
      <c r="M46" s="198">
        <v>0</v>
      </c>
      <c r="N46" s="198">
        <v>28.94</v>
      </c>
      <c r="O46" s="198">
        <v>48.6</v>
      </c>
      <c r="P46" s="198">
        <v>60.03</v>
      </c>
      <c r="Q46" s="198">
        <v>5.03</v>
      </c>
      <c r="R46" s="198">
        <v>10.39</v>
      </c>
      <c r="S46" s="198">
        <v>6.46</v>
      </c>
      <c r="T46" s="198">
        <v>0</v>
      </c>
      <c r="U46" s="198">
        <v>220.1</v>
      </c>
      <c r="V46" s="198">
        <v>3.49</v>
      </c>
      <c r="W46" s="198">
        <v>8.5299999999999994</v>
      </c>
      <c r="X46" s="198">
        <v>36.14</v>
      </c>
      <c r="Y46" s="198">
        <v>0</v>
      </c>
      <c r="Z46" s="198">
        <v>68.180000000000007</v>
      </c>
      <c r="AA46" s="198">
        <v>17.149999999999999</v>
      </c>
      <c r="AB46" s="198">
        <v>0</v>
      </c>
      <c r="AC46" s="198">
        <v>7.79</v>
      </c>
      <c r="AD46" s="198">
        <v>0</v>
      </c>
      <c r="AE46" s="198">
        <v>0</v>
      </c>
      <c r="AF46" s="198">
        <v>0</v>
      </c>
      <c r="AG46" s="198">
        <v>9.9600000000000009</v>
      </c>
      <c r="AH46" s="198">
        <v>0</v>
      </c>
      <c r="AI46" s="198">
        <v>7.35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22.88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159.19</v>
      </c>
      <c r="L47" s="198">
        <v>61.37</v>
      </c>
      <c r="M47" s="198">
        <v>0</v>
      </c>
      <c r="N47" s="198">
        <v>28.94</v>
      </c>
      <c r="O47" s="198">
        <v>48.6</v>
      </c>
      <c r="P47" s="198">
        <v>60.03</v>
      </c>
      <c r="Q47" s="198">
        <v>5.03</v>
      </c>
      <c r="R47" s="198">
        <v>10.39</v>
      </c>
      <c r="S47" s="198">
        <v>6.46</v>
      </c>
      <c r="T47" s="198">
        <v>0</v>
      </c>
      <c r="U47" s="198">
        <v>220.1</v>
      </c>
      <c r="V47" s="198">
        <v>3.49</v>
      </c>
      <c r="W47" s="198">
        <v>8.5299999999999994</v>
      </c>
      <c r="X47" s="198">
        <v>36.14</v>
      </c>
      <c r="Y47" s="198">
        <v>0</v>
      </c>
      <c r="Z47" s="198">
        <v>68.180000000000007</v>
      </c>
      <c r="AA47" s="198">
        <v>17.149999999999999</v>
      </c>
      <c r="AB47" s="198">
        <v>0</v>
      </c>
      <c r="AC47" s="198">
        <v>7.79</v>
      </c>
      <c r="AD47" s="198">
        <v>0</v>
      </c>
      <c r="AE47" s="198">
        <v>0</v>
      </c>
      <c r="AF47" s="198">
        <v>0</v>
      </c>
      <c r="AG47" s="198">
        <v>9.9600000000000009</v>
      </c>
      <c r="AH47" s="198">
        <v>0</v>
      </c>
      <c r="AI47" s="198">
        <v>7.21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22.88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159.19</v>
      </c>
      <c r="L48" s="198">
        <v>61.37</v>
      </c>
      <c r="M48" s="198">
        <v>0</v>
      </c>
      <c r="N48" s="198">
        <v>28.94</v>
      </c>
      <c r="O48" s="198">
        <v>48.6</v>
      </c>
      <c r="P48" s="198">
        <v>60.03</v>
      </c>
      <c r="Q48" s="198">
        <v>5.03</v>
      </c>
      <c r="R48" s="198">
        <v>10.39</v>
      </c>
      <c r="S48" s="198">
        <v>6.46</v>
      </c>
      <c r="T48" s="198">
        <v>0</v>
      </c>
      <c r="U48" s="198">
        <v>220.1</v>
      </c>
      <c r="V48" s="198">
        <v>3.49</v>
      </c>
      <c r="W48" s="198">
        <v>8.5299999999999994</v>
      </c>
      <c r="X48" s="198">
        <v>36.14</v>
      </c>
      <c r="Y48" s="198">
        <v>0</v>
      </c>
      <c r="Z48" s="198">
        <v>68.180000000000007</v>
      </c>
      <c r="AA48" s="198">
        <v>17.149999999999999</v>
      </c>
      <c r="AB48" s="198">
        <v>0</v>
      </c>
      <c r="AC48" s="198">
        <v>14.41</v>
      </c>
      <c r="AD48" s="198">
        <v>0</v>
      </c>
      <c r="AE48" s="198">
        <v>0</v>
      </c>
      <c r="AF48" s="198">
        <v>0</v>
      </c>
      <c r="AG48" s="198">
        <v>9.9600000000000009</v>
      </c>
      <c r="AH48" s="198">
        <v>0</v>
      </c>
      <c r="AI48" s="198">
        <v>16.36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22.88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159.19</v>
      </c>
      <c r="L49" s="198">
        <v>61.37</v>
      </c>
      <c r="M49" s="198">
        <v>0</v>
      </c>
      <c r="N49" s="198">
        <v>28.94</v>
      </c>
      <c r="O49" s="198">
        <v>48.6</v>
      </c>
      <c r="P49" s="198">
        <v>60.03</v>
      </c>
      <c r="Q49" s="198">
        <v>5.03</v>
      </c>
      <c r="R49" s="198">
        <v>10.39</v>
      </c>
      <c r="S49" s="198">
        <v>6.46</v>
      </c>
      <c r="T49" s="198">
        <v>0</v>
      </c>
      <c r="U49" s="198">
        <v>220.1</v>
      </c>
      <c r="V49" s="198">
        <v>3.49</v>
      </c>
      <c r="W49" s="198">
        <v>8.5299999999999994</v>
      </c>
      <c r="X49" s="198">
        <v>36.14</v>
      </c>
      <c r="Y49" s="198">
        <v>0</v>
      </c>
      <c r="Z49" s="198">
        <v>68.180000000000007</v>
      </c>
      <c r="AA49" s="198">
        <v>17.149999999999999</v>
      </c>
      <c r="AB49" s="198">
        <v>0</v>
      </c>
      <c r="AC49" s="198">
        <v>14.41</v>
      </c>
      <c r="AD49" s="198">
        <v>0</v>
      </c>
      <c r="AE49" s="198">
        <v>0</v>
      </c>
      <c r="AF49" s="198">
        <v>0</v>
      </c>
      <c r="AG49" s="198">
        <v>9.9600000000000009</v>
      </c>
      <c r="AH49" s="198">
        <v>0</v>
      </c>
      <c r="AI49" s="198">
        <v>15.68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20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159.19</v>
      </c>
      <c r="L50" s="198">
        <v>61.37</v>
      </c>
      <c r="M50" s="198">
        <v>0</v>
      </c>
      <c r="N50" s="198">
        <v>28.94</v>
      </c>
      <c r="O50" s="198">
        <v>48.6</v>
      </c>
      <c r="P50" s="198">
        <v>60.03</v>
      </c>
      <c r="Q50" s="198">
        <v>5.03</v>
      </c>
      <c r="R50" s="198">
        <v>10.39</v>
      </c>
      <c r="S50" s="198">
        <v>6.46</v>
      </c>
      <c r="T50" s="198">
        <v>0</v>
      </c>
      <c r="U50" s="198">
        <v>220.1</v>
      </c>
      <c r="V50" s="198">
        <v>3.49</v>
      </c>
      <c r="W50" s="198">
        <v>8.5299999999999994</v>
      </c>
      <c r="X50" s="198">
        <v>36.14</v>
      </c>
      <c r="Y50" s="198">
        <v>0</v>
      </c>
      <c r="Z50" s="198">
        <v>68.180000000000007</v>
      </c>
      <c r="AA50" s="198">
        <v>17.149999999999999</v>
      </c>
      <c r="AB50" s="198">
        <v>0</v>
      </c>
      <c r="AC50" s="198">
        <v>14.41</v>
      </c>
      <c r="AD50" s="198">
        <v>0</v>
      </c>
      <c r="AE50" s="198">
        <v>0</v>
      </c>
      <c r="AF50" s="198">
        <v>0</v>
      </c>
      <c r="AG50" s="198">
        <v>9.9600000000000009</v>
      </c>
      <c r="AH50" s="198">
        <v>0</v>
      </c>
      <c r="AI50" s="198">
        <v>15.52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22.88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159.19</v>
      </c>
      <c r="L51" s="198">
        <v>61.37</v>
      </c>
      <c r="M51" s="198">
        <v>0</v>
      </c>
      <c r="N51" s="198">
        <v>28.94</v>
      </c>
      <c r="O51" s="198">
        <v>48.6</v>
      </c>
      <c r="P51" s="198">
        <v>60.03</v>
      </c>
      <c r="Q51" s="198">
        <v>5.03</v>
      </c>
      <c r="R51" s="198">
        <v>10.39</v>
      </c>
      <c r="S51" s="198">
        <v>6.46</v>
      </c>
      <c r="T51" s="198">
        <v>0</v>
      </c>
      <c r="U51" s="198">
        <v>220.1</v>
      </c>
      <c r="V51" s="198">
        <v>3.49</v>
      </c>
      <c r="W51" s="198">
        <v>8.5299999999999994</v>
      </c>
      <c r="X51" s="198">
        <v>36.14</v>
      </c>
      <c r="Y51" s="198">
        <v>0</v>
      </c>
      <c r="Z51" s="198">
        <v>68.180000000000007</v>
      </c>
      <c r="AA51" s="198">
        <v>17.149999999999999</v>
      </c>
      <c r="AB51" s="198">
        <v>0</v>
      </c>
      <c r="AC51" s="198">
        <v>7.8</v>
      </c>
      <c r="AD51" s="198">
        <v>0</v>
      </c>
      <c r="AE51" s="198">
        <v>0</v>
      </c>
      <c r="AF51" s="198">
        <v>0</v>
      </c>
      <c r="AG51" s="198">
        <v>9.9600000000000009</v>
      </c>
      <c r="AH51" s="198">
        <v>0</v>
      </c>
      <c r="AI51" s="198">
        <v>6.16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22.88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159.19</v>
      </c>
      <c r="L52" s="198">
        <v>61.37</v>
      </c>
      <c r="M52" s="198">
        <v>0</v>
      </c>
      <c r="N52" s="198">
        <v>28.94</v>
      </c>
      <c r="O52" s="198">
        <v>48.6</v>
      </c>
      <c r="P52" s="198">
        <v>60.03</v>
      </c>
      <c r="Q52" s="198">
        <v>5.03</v>
      </c>
      <c r="R52" s="198">
        <v>10.39</v>
      </c>
      <c r="S52" s="198">
        <v>6.46</v>
      </c>
      <c r="T52" s="198">
        <v>0</v>
      </c>
      <c r="U52" s="198">
        <v>220.1</v>
      </c>
      <c r="V52" s="198">
        <v>3.49</v>
      </c>
      <c r="W52" s="198">
        <v>8.5299999999999994</v>
      </c>
      <c r="X52" s="198">
        <v>36.14</v>
      </c>
      <c r="Y52" s="198">
        <v>0</v>
      </c>
      <c r="Z52" s="198">
        <v>68.180000000000007</v>
      </c>
      <c r="AA52" s="198">
        <v>17.149999999999999</v>
      </c>
      <c r="AB52" s="198">
        <v>0</v>
      </c>
      <c r="AC52" s="198">
        <v>7.8</v>
      </c>
      <c r="AD52" s="198">
        <v>0</v>
      </c>
      <c r="AE52" s="198">
        <v>0</v>
      </c>
      <c r="AF52" s="198">
        <v>0</v>
      </c>
      <c r="AG52" s="198">
        <v>9.9600000000000009</v>
      </c>
      <c r="AH52" s="198">
        <v>0</v>
      </c>
      <c r="AI52" s="198">
        <v>6.16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22.88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159.19</v>
      </c>
      <c r="L53" s="198">
        <v>61.37</v>
      </c>
      <c r="M53" s="198">
        <v>0</v>
      </c>
      <c r="N53" s="198">
        <v>28.94</v>
      </c>
      <c r="O53" s="198">
        <v>48.6</v>
      </c>
      <c r="P53" s="198">
        <v>60.03</v>
      </c>
      <c r="Q53" s="198">
        <v>5.03</v>
      </c>
      <c r="R53" s="198">
        <v>10.39</v>
      </c>
      <c r="S53" s="198">
        <v>6.46</v>
      </c>
      <c r="T53" s="198">
        <v>0</v>
      </c>
      <c r="U53" s="198">
        <v>220.1</v>
      </c>
      <c r="V53" s="198">
        <v>3.49</v>
      </c>
      <c r="W53" s="198">
        <v>8.5299999999999994</v>
      </c>
      <c r="X53" s="198">
        <v>36.14</v>
      </c>
      <c r="Y53" s="198">
        <v>0</v>
      </c>
      <c r="Z53" s="198">
        <v>68.180000000000007</v>
      </c>
      <c r="AA53" s="198">
        <v>17.149999999999999</v>
      </c>
      <c r="AB53" s="198">
        <v>0</v>
      </c>
      <c r="AC53" s="198">
        <v>7.8</v>
      </c>
      <c r="AD53" s="198">
        <v>0</v>
      </c>
      <c r="AE53" s="198">
        <v>0</v>
      </c>
      <c r="AF53" s="198">
        <v>0</v>
      </c>
      <c r="AG53" s="198">
        <v>9.9600000000000009</v>
      </c>
      <c r="AH53" s="198">
        <v>0</v>
      </c>
      <c r="AI53" s="198">
        <v>5.31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22.88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159.19</v>
      </c>
      <c r="L54" s="198">
        <v>61.37</v>
      </c>
      <c r="M54" s="198">
        <v>0</v>
      </c>
      <c r="N54" s="198">
        <v>28.94</v>
      </c>
      <c r="O54" s="198">
        <v>48.6</v>
      </c>
      <c r="P54" s="198">
        <v>60.03</v>
      </c>
      <c r="Q54" s="198">
        <v>5.03</v>
      </c>
      <c r="R54" s="198">
        <v>10.39</v>
      </c>
      <c r="S54" s="198">
        <v>6.46</v>
      </c>
      <c r="T54" s="198">
        <v>0</v>
      </c>
      <c r="U54" s="198">
        <v>220.1</v>
      </c>
      <c r="V54" s="198">
        <v>3.49</v>
      </c>
      <c r="W54" s="198">
        <v>8.5299999999999994</v>
      </c>
      <c r="X54" s="198">
        <v>36.14</v>
      </c>
      <c r="Y54" s="198">
        <v>0</v>
      </c>
      <c r="Z54" s="198">
        <v>68.180000000000007</v>
      </c>
      <c r="AA54" s="198">
        <v>17.149999999999999</v>
      </c>
      <c r="AB54" s="198">
        <v>0</v>
      </c>
      <c r="AC54" s="198">
        <v>7.8</v>
      </c>
      <c r="AD54" s="198">
        <v>0</v>
      </c>
      <c r="AE54" s="198">
        <v>0</v>
      </c>
      <c r="AF54" s="198">
        <v>0</v>
      </c>
      <c r="AG54" s="198">
        <v>9.9600000000000009</v>
      </c>
      <c r="AH54" s="198">
        <v>0</v>
      </c>
      <c r="AI54" s="198">
        <v>5.31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22.8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159.19</v>
      </c>
      <c r="L55" s="198">
        <v>52.69</v>
      </c>
      <c r="M55" s="198">
        <v>0</v>
      </c>
      <c r="N55" s="198">
        <v>28.94</v>
      </c>
      <c r="O55" s="198">
        <v>48.6</v>
      </c>
      <c r="P55" s="198">
        <v>60.03</v>
      </c>
      <c r="Q55" s="198">
        <v>5.03</v>
      </c>
      <c r="R55" s="198">
        <v>10.39</v>
      </c>
      <c r="S55" s="198">
        <v>6.46</v>
      </c>
      <c r="T55" s="198">
        <v>0</v>
      </c>
      <c r="U55" s="198">
        <v>220.1</v>
      </c>
      <c r="V55" s="198">
        <v>3.49</v>
      </c>
      <c r="W55" s="198">
        <v>8.5299999999999994</v>
      </c>
      <c r="X55" s="198">
        <v>36.14</v>
      </c>
      <c r="Y55" s="198">
        <v>0</v>
      </c>
      <c r="Z55" s="198">
        <v>68.180000000000007</v>
      </c>
      <c r="AA55" s="198">
        <v>17.149999999999999</v>
      </c>
      <c r="AB55" s="198">
        <v>0</v>
      </c>
      <c r="AC55" s="198">
        <v>7.8</v>
      </c>
      <c r="AD55" s="198">
        <v>0</v>
      </c>
      <c r="AE55" s="198">
        <v>0</v>
      </c>
      <c r="AF55" s="198">
        <v>0</v>
      </c>
      <c r="AG55" s="198">
        <v>9.9600000000000009</v>
      </c>
      <c r="AH55" s="198">
        <v>0</v>
      </c>
      <c r="AI55" s="198">
        <v>4.8499999999999996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20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159.19</v>
      </c>
      <c r="L56" s="198">
        <v>52.69</v>
      </c>
      <c r="M56" s="198">
        <v>0</v>
      </c>
      <c r="N56" s="198">
        <v>28.94</v>
      </c>
      <c r="O56" s="198">
        <v>48.6</v>
      </c>
      <c r="P56" s="198">
        <v>60.03</v>
      </c>
      <c r="Q56" s="198">
        <v>5.03</v>
      </c>
      <c r="R56" s="198">
        <v>10.39</v>
      </c>
      <c r="S56" s="198">
        <v>6.46</v>
      </c>
      <c r="T56" s="198">
        <v>0</v>
      </c>
      <c r="U56" s="198">
        <v>220.1</v>
      </c>
      <c r="V56" s="198">
        <v>3.49</v>
      </c>
      <c r="W56" s="198">
        <v>8.5299999999999994</v>
      </c>
      <c r="X56" s="198">
        <v>36.14</v>
      </c>
      <c r="Y56" s="198">
        <v>0</v>
      </c>
      <c r="Z56" s="198">
        <v>68.180000000000007</v>
      </c>
      <c r="AA56" s="198">
        <v>17.149999999999999</v>
      </c>
      <c r="AB56" s="198">
        <v>0</v>
      </c>
      <c r="AC56" s="198">
        <v>7.8</v>
      </c>
      <c r="AD56" s="198">
        <v>0</v>
      </c>
      <c r="AE56" s="198">
        <v>0</v>
      </c>
      <c r="AF56" s="198">
        <v>0</v>
      </c>
      <c r="AG56" s="198">
        <v>9.9600000000000009</v>
      </c>
      <c r="AH56" s="198">
        <v>0</v>
      </c>
      <c r="AI56" s="198">
        <v>5.19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22.8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159.19</v>
      </c>
      <c r="L57" s="198">
        <v>52.69</v>
      </c>
      <c r="M57" s="198">
        <v>0</v>
      </c>
      <c r="N57" s="198">
        <v>28.94</v>
      </c>
      <c r="O57" s="198">
        <v>48.6</v>
      </c>
      <c r="P57" s="198">
        <v>60.03</v>
      </c>
      <c r="Q57" s="198">
        <v>5.03</v>
      </c>
      <c r="R57" s="198">
        <v>10.39</v>
      </c>
      <c r="S57" s="198">
        <v>6.46</v>
      </c>
      <c r="T57" s="198">
        <v>0</v>
      </c>
      <c r="U57" s="198">
        <v>220.1</v>
      </c>
      <c r="V57" s="198">
        <v>3.49</v>
      </c>
      <c r="W57" s="198">
        <v>8.5299999999999994</v>
      </c>
      <c r="X57" s="198">
        <v>36.14</v>
      </c>
      <c r="Y57" s="198">
        <v>0</v>
      </c>
      <c r="Z57" s="198">
        <v>68.180000000000007</v>
      </c>
      <c r="AA57" s="198">
        <v>17.149999999999999</v>
      </c>
      <c r="AB57" s="198">
        <v>0</v>
      </c>
      <c r="AC57" s="198">
        <v>7.8</v>
      </c>
      <c r="AD57" s="198">
        <v>0</v>
      </c>
      <c r="AE57" s="198">
        <v>0</v>
      </c>
      <c r="AF57" s="198">
        <v>0</v>
      </c>
      <c r="AG57" s="198">
        <v>9.9600000000000009</v>
      </c>
      <c r="AH57" s="198">
        <v>0</v>
      </c>
      <c r="AI57" s="198">
        <v>5.19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22.88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159.19</v>
      </c>
      <c r="L58" s="198">
        <v>52.69</v>
      </c>
      <c r="M58" s="198">
        <v>0</v>
      </c>
      <c r="N58" s="198">
        <v>28.94</v>
      </c>
      <c r="O58" s="198">
        <v>48.6</v>
      </c>
      <c r="P58" s="198">
        <v>60.03</v>
      </c>
      <c r="Q58" s="198">
        <v>5.03</v>
      </c>
      <c r="R58" s="198">
        <v>10.39</v>
      </c>
      <c r="S58" s="198">
        <v>6.46</v>
      </c>
      <c r="T58" s="198">
        <v>0</v>
      </c>
      <c r="U58" s="198">
        <v>220.1</v>
      </c>
      <c r="V58" s="198">
        <v>3.49</v>
      </c>
      <c r="W58" s="198">
        <v>8.5299999999999994</v>
      </c>
      <c r="X58" s="198">
        <v>36.14</v>
      </c>
      <c r="Y58" s="198">
        <v>0</v>
      </c>
      <c r="Z58" s="198">
        <v>68.180000000000007</v>
      </c>
      <c r="AA58" s="198">
        <v>17.149999999999999</v>
      </c>
      <c r="AB58" s="198">
        <v>0</v>
      </c>
      <c r="AC58" s="198">
        <v>7.8</v>
      </c>
      <c r="AD58" s="198">
        <v>0</v>
      </c>
      <c r="AE58" s="198">
        <v>0</v>
      </c>
      <c r="AF58" s="198">
        <v>0</v>
      </c>
      <c r="AG58" s="198">
        <v>9.9600000000000009</v>
      </c>
      <c r="AH58" s="198">
        <v>0</v>
      </c>
      <c r="AI58" s="198">
        <v>5.19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22.88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159.19</v>
      </c>
      <c r="L59" s="198">
        <v>52.69</v>
      </c>
      <c r="M59" s="198">
        <v>0</v>
      </c>
      <c r="N59" s="198">
        <v>28.94</v>
      </c>
      <c r="O59" s="198">
        <v>48.6</v>
      </c>
      <c r="P59" s="198">
        <v>60.03</v>
      </c>
      <c r="Q59" s="198">
        <v>5.03</v>
      </c>
      <c r="R59" s="198">
        <v>10.39</v>
      </c>
      <c r="S59" s="198">
        <v>6.46</v>
      </c>
      <c r="T59" s="198">
        <v>0</v>
      </c>
      <c r="U59" s="198">
        <v>220.1</v>
      </c>
      <c r="V59" s="198">
        <v>3.49</v>
      </c>
      <c r="W59" s="198">
        <v>8.5299999999999994</v>
      </c>
      <c r="X59" s="198">
        <v>36.14</v>
      </c>
      <c r="Y59" s="198">
        <v>0</v>
      </c>
      <c r="Z59" s="198">
        <v>68.180000000000007</v>
      </c>
      <c r="AA59" s="198">
        <v>17.149999999999999</v>
      </c>
      <c r="AB59" s="198">
        <v>0</v>
      </c>
      <c r="AC59" s="198">
        <v>7.62</v>
      </c>
      <c r="AD59" s="198">
        <v>0</v>
      </c>
      <c r="AE59" s="198">
        <v>0</v>
      </c>
      <c r="AF59" s="198">
        <v>0</v>
      </c>
      <c r="AG59" s="198">
        <v>9.9600000000000009</v>
      </c>
      <c r="AH59" s="198">
        <v>0</v>
      </c>
      <c r="AI59" s="198">
        <v>5.19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22.88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159.19</v>
      </c>
      <c r="L60" s="198">
        <v>52.69</v>
      </c>
      <c r="M60" s="198">
        <v>0</v>
      </c>
      <c r="N60" s="198">
        <v>28.94</v>
      </c>
      <c r="O60" s="198">
        <v>48.6</v>
      </c>
      <c r="P60" s="198">
        <v>60.03</v>
      </c>
      <c r="Q60" s="198">
        <v>5.03</v>
      </c>
      <c r="R60" s="198">
        <v>10.39</v>
      </c>
      <c r="S60" s="198">
        <v>6.46</v>
      </c>
      <c r="T60" s="198">
        <v>0</v>
      </c>
      <c r="U60" s="198">
        <v>220.1</v>
      </c>
      <c r="V60" s="198">
        <v>3.49</v>
      </c>
      <c r="W60" s="198">
        <v>8.5299999999999994</v>
      </c>
      <c r="X60" s="198">
        <v>36.14</v>
      </c>
      <c r="Y60" s="198">
        <v>0</v>
      </c>
      <c r="Z60" s="198">
        <v>68.180000000000007</v>
      </c>
      <c r="AA60" s="198">
        <v>17.149999999999999</v>
      </c>
      <c r="AB60" s="198">
        <v>0</v>
      </c>
      <c r="AC60" s="198">
        <v>7.62</v>
      </c>
      <c r="AD60" s="198">
        <v>0</v>
      </c>
      <c r="AE60" s="198">
        <v>0</v>
      </c>
      <c r="AF60" s="198">
        <v>0</v>
      </c>
      <c r="AG60" s="198">
        <v>9.9600000000000009</v>
      </c>
      <c r="AH60" s="198">
        <v>0</v>
      </c>
      <c r="AI60" s="198">
        <v>5.19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22.88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159.19</v>
      </c>
      <c r="L61" s="198">
        <v>52.69</v>
      </c>
      <c r="M61" s="198">
        <v>0</v>
      </c>
      <c r="N61" s="198">
        <v>28.94</v>
      </c>
      <c r="O61" s="198">
        <v>48.6</v>
      </c>
      <c r="P61" s="198">
        <v>60.03</v>
      </c>
      <c r="Q61" s="198">
        <v>5.03</v>
      </c>
      <c r="R61" s="198">
        <v>10.39</v>
      </c>
      <c r="S61" s="198">
        <v>6.46</v>
      </c>
      <c r="T61" s="198">
        <v>0</v>
      </c>
      <c r="U61" s="198">
        <v>220.1</v>
      </c>
      <c r="V61" s="198">
        <v>3.49</v>
      </c>
      <c r="W61" s="198">
        <v>8.5299999999999994</v>
      </c>
      <c r="X61" s="198">
        <v>36.14</v>
      </c>
      <c r="Y61" s="198">
        <v>0</v>
      </c>
      <c r="Z61" s="198">
        <v>68.180000000000007</v>
      </c>
      <c r="AA61" s="198">
        <v>17.149999999999999</v>
      </c>
      <c r="AB61" s="198">
        <v>0</v>
      </c>
      <c r="AC61" s="198">
        <v>7.62</v>
      </c>
      <c r="AD61" s="198">
        <v>0</v>
      </c>
      <c r="AE61" s="198">
        <v>0</v>
      </c>
      <c r="AF61" s="198">
        <v>0</v>
      </c>
      <c r="AG61" s="198">
        <v>9.9600000000000009</v>
      </c>
      <c r="AH61" s="198">
        <v>0</v>
      </c>
      <c r="AI61" s="198">
        <v>4.8499999999999996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20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159.19</v>
      </c>
      <c r="L62" s="198">
        <v>52.69</v>
      </c>
      <c r="M62" s="198">
        <v>0</v>
      </c>
      <c r="N62" s="198">
        <v>28.94</v>
      </c>
      <c r="O62" s="198">
        <v>48.6</v>
      </c>
      <c r="P62" s="198">
        <v>60.03</v>
      </c>
      <c r="Q62" s="198">
        <v>5.03</v>
      </c>
      <c r="R62" s="198">
        <v>10.39</v>
      </c>
      <c r="S62" s="198">
        <v>6.46</v>
      </c>
      <c r="T62" s="198">
        <v>0</v>
      </c>
      <c r="U62" s="198">
        <v>220.1</v>
      </c>
      <c r="V62" s="198">
        <v>3.49</v>
      </c>
      <c r="W62" s="198">
        <v>8.5299999999999994</v>
      </c>
      <c r="X62" s="198">
        <v>36.14</v>
      </c>
      <c r="Y62" s="198">
        <v>0</v>
      </c>
      <c r="Z62" s="198">
        <v>68.180000000000007</v>
      </c>
      <c r="AA62" s="198">
        <v>17.149999999999999</v>
      </c>
      <c r="AB62" s="198">
        <v>0</v>
      </c>
      <c r="AC62" s="198">
        <v>7.62</v>
      </c>
      <c r="AD62" s="198">
        <v>0</v>
      </c>
      <c r="AE62" s="198">
        <v>0</v>
      </c>
      <c r="AF62" s="198">
        <v>0</v>
      </c>
      <c r="AG62" s="198">
        <v>9.9600000000000009</v>
      </c>
      <c r="AH62" s="198">
        <v>0</v>
      </c>
      <c r="AI62" s="198">
        <v>5.19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22.88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159.19</v>
      </c>
      <c r="L63" s="198">
        <v>52.69</v>
      </c>
      <c r="M63" s="198">
        <v>0</v>
      </c>
      <c r="N63" s="198">
        <v>28.94</v>
      </c>
      <c r="O63" s="198">
        <v>48.6</v>
      </c>
      <c r="P63" s="198">
        <v>60.03</v>
      </c>
      <c r="Q63" s="198">
        <v>5.03</v>
      </c>
      <c r="R63" s="198">
        <v>10.39</v>
      </c>
      <c r="S63" s="198">
        <v>6.46</v>
      </c>
      <c r="T63" s="198">
        <v>0</v>
      </c>
      <c r="U63" s="198">
        <v>220.1</v>
      </c>
      <c r="V63" s="198">
        <v>3.49</v>
      </c>
      <c r="W63" s="198">
        <v>8.5299999999999994</v>
      </c>
      <c r="X63" s="198">
        <v>36.14</v>
      </c>
      <c r="Y63" s="198">
        <v>0</v>
      </c>
      <c r="Z63" s="198">
        <v>68.180000000000007</v>
      </c>
      <c r="AA63" s="198">
        <v>17.149999999999999</v>
      </c>
      <c r="AB63" s="198">
        <v>0</v>
      </c>
      <c r="AC63" s="198">
        <v>11.56</v>
      </c>
      <c r="AD63" s="198">
        <v>0</v>
      </c>
      <c r="AE63" s="198">
        <v>0</v>
      </c>
      <c r="AF63" s="198">
        <v>0</v>
      </c>
      <c r="AG63" s="198">
        <v>9.9600000000000009</v>
      </c>
      <c r="AH63" s="198">
        <v>0</v>
      </c>
      <c r="AI63" s="198">
        <v>12.29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22.88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159.19</v>
      </c>
      <c r="L64" s="198">
        <v>52.69</v>
      </c>
      <c r="M64" s="198">
        <v>0</v>
      </c>
      <c r="N64" s="198">
        <v>28.94</v>
      </c>
      <c r="O64" s="198">
        <v>48.6</v>
      </c>
      <c r="P64" s="198">
        <v>60.03</v>
      </c>
      <c r="Q64" s="198">
        <v>5.03</v>
      </c>
      <c r="R64" s="198">
        <v>10.39</v>
      </c>
      <c r="S64" s="198">
        <v>6.46</v>
      </c>
      <c r="T64" s="198">
        <v>0</v>
      </c>
      <c r="U64" s="198">
        <v>220.1</v>
      </c>
      <c r="V64" s="198">
        <v>3.49</v>
      </c>
      <c r="W64" s="198">
        <v>8.5299999999999994</v>
      </c>
      <c r="X64" s="198">
        <v>36.14</v>
      </c>
      <c r="Y64" s="198">
        <v>0</v>
      </c>
      <c r="Z64" s="198">
        <v>68.180000000000007</v>
      </c>
      <c r="AA64" s="198">
        <v>17.149999999999999</v>
      </c>
      <c r="AB64" s="198">
        <v>0</v>
      </c>
      <c r="AC64" s="198">
        <v>11.56</v>
      </c>
      <c r="AD64" s="198">
        <v>0</v>
      </c>
      <c r="AE64" s="198">
        <v>0</v>
      </c>
      <c r="AF64" s="198">
        <v>0</v>
      </c>
      <c r="AG64" s="198">
        <v>9.9600000000000009</v>
      </c>
      <c r="AH64" s="198">
        <v>0</v>
      </c>
      <c r="AI64" s="198">
        <v>12.29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22.88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159.19</v>
      </c>
      <c r="L65" s="198">
        <v>52.69</v>
      </c>
      <c r="M65" s="198">
        <v>0</v>
      </c>
      <c r="N65" s="198">
        <v>28.94</v>
      </c>
      <c r="O65" s="198">
        <v>48.6</v>
      </c>
      <c r="P65" s="198">
        <v>60.03</v>
      </c>
      <c r="Q65" s="198">
        <v>5.03</v>
      </c>
      <c r="R65" s="198">
        <v>10.39</v>
      </c>
      <c r="S65" s="198">
        <v>6.46</v>
      </c>
      <c r="T65" s="198">
        <v>0</v>
      </c>
      <c r="U65" s="198">
        <v>220.1</v>
      </c>
      <c r="V65" s="198">
        <v>3.49</v>
      </c>
      <c r="W65" s="198">
        <v>8.5299999999999994</v>
      </c>
      <c r="X65" s="198">
        <v>36.14</v>
      </c>
      <c r="Y65" s="198">
        <v>0</v>
      </c>
      <c r="Z65" s="198">
        <v>68.180000000000007</v>
      </c>
      <c r="AA65" s="198">
        <v>17.149999999999999</v>
      </c>
      <c r="AB65" s="198">
        <v>0</v>
      </c>
      <c r="AC65" s="198">
        <v>11.56</v>
      </c>
      <c r="AD65" s="198">
        <v>0</v>
      </c>
      <c r="AE65" s="198">
        <v>0</v>
      </c>
      <c r="AF65" s="198">
        <v>0</v>
      </c>
      <c r="AG65" s="198">
        <v>9.9600000000000009</v>
      </c>
      <c r="AH65" s="198">
        <v>0</v>
      </c>
      <c r="AI65" s="198">
        <v>12.29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40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159.19</v>
      </c>
      <c r="L66" s="198">
        <v>52.69</v>
      </c>
      <c r="M66" s="198">
        <v>0</v>
      </c>
      <c r="N66" s="198">
        <v>28.94</v>
      </c>
      <c r="O66" s="198">
        <v>48.6</v>
      </c>
      <c r="P66" s="198">
        <v>60.03</v>
      </c>
      <c r="Q66" s="198">
        <v>5.03</v>
      </c>
      <c r="R66" s="198">
        <v>10.39</v>
      </c>
      <c r="S66" s="198">
        <v>6.46</v>
      </c>
      <c r="T66" s="198">
        <v>0</v>
      </c>
      <c r="U66" s="198">
        <v>220.1</v>
      </c>
      <c r="V66" s="198">
        <v>3.49</v>
      </c>
      <c r="W66" s="198">
        <v>8.5299999999999994</v>
      </c>
      <c r="X66" s="198">
        <v>36.14</v>
      </c>
      <c r="Y66" s="198">
        <v>0</v>
      </c>
      <c r="Z66" s="198">
        <v>68.180000000000007</v>
      </c>
      <c r="AA66" s="198">
        <v>17.149999999999999</v>
      </c>
      <c r="AB66" s="198">
        <v>0</v>
      </c>
      <c r="AC66" s="198">
        <v>11.56</v>
      </c>
      <c r="AD66" s="198">
        <v>0</v>
      </c>
      <c r="AE66" s="198">
        <v>0</v>
      </c>
      <c r="AF66" s="198">
        <v>0</v>
      </c>
      <c r="AG66" s="198">
        <v>9.9600000000000009</v>
      </c>
      <c r="AH66" s="198">
        <v>0</v>
      </c>
      <c r="AI66" s="198">
        <v>12.29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40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159.19</v>
      </c>
      <c r="L67" s="198">
        <v>52.69</v>
      </c>
      <c r="M67" s="198">
        <v>0</v>
      </c>
      <c r="N67" s="198">
        <v>28.94</v>
      </c>
      <c r="O67" s="198">
        <v>48.6</v>
      </c>
      <c r="P67" s="198">
        <v>60.03</v>
      </c>
      <c r="Q67" s="198">
        <v>5.03</v>
      </c>
      <c r="R67" s="198">
        <v>10.39</v>
      </c>
      <c r="S67" s="198">
        <v>6.46</v>
      </c>
      <c r="T67" s="198">
        <v>0</v>
      </c>
      <c r="U67" s="198">
        <v>220.1</v>
      </c>
      <c r="V67" s="198">
        <v>3.49</v>
      </c>
      <c r="W67" s="198">
        <v>8.5299999999999994</v>
      </c>
      <c r="X67" s="198">
        <v>36.14</v>
      </c>
      <c r="Y67" s="198">
        <v>0</v>
      </c>
      <c r="Z67" s="198">
        <v>68.180000000000007</v>
      </c>
      <c r="AA67" s="198">
        <v>17.149999999999999</v>
      </c>
      <c r="AB67" s="198">
        <v>0</v>
      </c>
      <c r="AC67" s="198">
        <v>11.56</v>
      </c>
      <c r="AD67" s="198">
        <v>0</v>
      </c>
      <c r="AE67" s="198">
        <v>0</v>
      </c>
      <c r="AF67" s="198">
        <v>0</v>
      </c>
      <c r="AG67" s="198">
        <v>9.9600000000000009</v>
      </c>
      <c r="AH67" s="198">
        <v>0</v>
      </c>
      <c r="AI67" s="198">
        <v>12.02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60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159.19</v>
      </c>
      <c r="L68" s="198">
        <v>52.69</v>
      </c>
      <c r="M68" s="198">
        <v>0</v>
      </c>
      <c r="N68" s="198">
        <v>28.94</v>
      </c>
      <c r="O68" s="198">
        <v>48.6</v>
      </c>
      <c r="P68" s="198">
        <v>60.03</v>
      </c>
      <c r="Q68" s="198">
        <v>5.03</v>
      </c>
      <c r="R68" s="198">
        <v>10.39</v>
      </c>
      <c r="S68" s="198">
        <v>6.46</v>
      </c>
      <c r="T68" s="198">
        <v>0</v>
      </c>
      <c r="U68" s="198">
        <v>220.1</v>
      </c>
      <c r="V68" s="198">
        <v>3.49</v>
      </c>
      <c r="W68" s="198">
        <v>8.5299999999999994</v>
      </c>
      <c r="X68" s="198">
        <v>36.14</v>
      </c>
      <c r="Y68" s="198">
        <v>0</v>
      </c>
      <c r="Z68" s="198">
        <v>68.180000000000007</v>
      </c>
      <c r="AA68" s="198">
        <v>17.149999999999999</v>
      </c>
      <c r="AB68" s="198">
        <v>0</v>
      </c>
      <c r="AC68" s="198">
        <v>11.56</v>
      </c>
      <c r="AD68" s="198">
        <v>0</v>
      </c>
      <c r="AE68" s="198">
        <v>0</v>
      </c>
      <c r="AF68" s="198">
        <v>0</v>
      </c>
      <c r="AG68" s="198">
        <v>9.9600000000000009</v>
      </c>
      <c r="AH68" s="198">
        <v>0</v>
      </c>
      <c r="AI68" s="198">
        <v>12.29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65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159.19</v>
      </c>
      <c r="L69" s="198">
        <v>52.69</v>
      </c>
      <c r="M69" s="198">
        <v>0</v>
      </c>
      <c r="N69" s="198">
        <v>28.94</v>
      </c>
      <c r="O69" s="198">
        <v>48.6</v>
      </c>
      <c r="P69" s="198">
        <v>60.03</v>
      </c>
      <c r="Q69" s="198">
        <v>5.03</v>
      </c>
      <c r="R69" s="198">
        <v>10.39</v>
      </c>
      <c r="S69" s="198">
        <v>6.46</v>
      </c>
      <c r="T69" s="198">
        <v>0</v>
      </c>
      <c r="U69" s="198">
        <v>220.1</v>
      </c>
      <c r="V69" s="198">
        <v>3.49</v>
      </c>
      <c r="W69" s="198">
        <v>8.5299999999999994</v>
      </c>
      <c r="X69" s="198">
        <v>36.14</v>
      </c>
      <c r="Y69" s="198">
        <v>0</v>
      </c>
      <c r="Z69" s="198">
        <v>68.180000000000007</v>
      </c>
      <c r="AA69" s="198">
        <v>17.149999999999999</v>
      </c>
      <c r="AB69" s="198">
        <v>0</v>
      </c>
      <c r="AC69" s="198">
        <v>7.77</v>
      </c>
      <c r="AD69" s="198">
        <v>0</v>
      </c>
      <c r="AE69" s="198">
        <v>0</v>
      </c>
      <c r="AF69" s="198">
        <v>0</v>
      </c>
      <c r="AG69" s="198">
        <v>9.9600000000000009</v>
      </c>
      <c r="AH69" s="198">
        <v>0</v>
      </c>
      <c r="AI69" s="198">
        <v>0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70</v>
      </c>
      <c r="AP69" s="198">
        <v>0</v>
      </c>
      <c r="AQ69" s="198">
        <v>23.5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159.19</v>
      </c>
      <c r="L70" s="198">
        <v>52.69</v>
      </c>
      <c r="M70" s="198">
        <v>0</v>
      </c>
      <c r="N70" s="198">
        <v>28.94</v>
      </c>
      <c r="O70" s="198">
        <v>48.6</v>
      </c>
      <c r="P70" s="198">
        <v>60.03</v>
      </c>
      <c r="Q70" s="198">
        <v>5.03</v>
      </c>
      <c r="R70" s="198">
        <v>10.39</v>
      </c>
      <c r="S70" s="198">
        <v>6.46</v>
      </c>
      <c r="T70" s="198">
        <v>0</v>
      </c>
      <c r="U70" s="198">
        <v>220.1</v>
      </c>
      <c r="V70" s="198">
        <v>3.49</v>
      </c>
      <c r="W70" s="198">
        <v>8.5299999999999994</v>
      </c>
      <c r="X70" s="198">
        <v>36.14</v>
      </c>
      <c r="Y70" s="198">
        <v>0</v>
      </c>
      <c r="Z70" s="198">
        <v>68.180000000000007</v>
      </c>
      <c r="AA70" s="198">
        <v>17.149999999999999</v>
      </c>
      <c r="AB70" s="198">
        <v>0</v>
      </c>
      <c r="AC70" s="198">
        <v>7.77</v>
      </c>
      <c r="AD70" s="198">
        <v>0</v>
      </c>
      <c r="AE70" s="198">
        <v>0</v>
      </c>
      <c r="AF70" s="198">
        <v>0</v>
      </c>
      <c r="AG70" s="198">
        <v>9.9600000000000009</v>
      </c>
      <c r="AH70" s="198">
        <v>0</v>
      </c>
      <c r="AI70" s="198">
        <v>0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75</v>
      </c>
      <c r="AP70" s="198">
        <v>0</v>
      </c>
      <c r="AQ70" s="198">
        <v>23.31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159.19</v>
      </c>
      <c r="L71" s="198">
        <v>52.69</v>
      </c>
      <c r="M71" s="198">
        <v>0</v>
      </c>
      <c r="N71" s="198">
        <v>28.94</v>
      </c>
      <c r="O71" s="198">
        <v>48.6</v>
      </c>
      <c r="P71" s="198">
        <v>60.03</v>
      </c>
      <c r="Q71" s="198">
        <v>5.03</v>
      </c>
      <c r="R71" s="198">
        <v>10.39</v>
      </c>
      <c r="S71" s="198">
        <v>6.46</v>
      </c>
      <c r="T71" s="198">
        <v>0</v>
      </c>
      <c r="U71" s="198">
        <v>220.1</v>
      </c>
      <c r="V71" s="198">
        <v>3.49</v>
      </c>
      <c r="W71" s="198">
        <v>8.5299999999999994</v>
      </c>
      <c r="X71" s="198">
        <v>36.14</v>
      </c>
      <c r="Y71" s="198">
        <v>0</v>
      </c>
      <c r="Z71" s="198">
        <v>68.180000000000007</v>
      </c>
      <c r="AA71" s="198">
        <v>17.149999999999999</v>
      </c>
      <c r="AB71" s="198">
        <v>0</v>
      </c>
      <c r="AC71" s="198">
        <v>10.17</v>
      </c>
      <c r="AD71" s="198">
        <v>0</v>
      </c>
      <c r="AE71" s="198">
        <v>0</v>
      </c>
      <c r="AF71" s="198">
        <v>0</v>
      </c>
      <c r="AG71" s="198">
        <v>9.9600000000000009</v>
      </c>
      <c r="AH71" s="198">
        <v>0</v>
      </c>
      <c r="AI71" s="198">
        <v>10.19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80</v>
      </c>
      <c r="AP71" s="198">
        <v>0</v>
      </c>
      <c r="AQ71" s="198">
        <v>23.15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159.19</v>
      </c>
      <c r="L72" s="198">
        <v>52.69</v>
      </c>
      <c r="M72" s="198">
        <v>0</v>
      </c>
      <c r="N72" s="198">
        <v>28.94</v>
      </c>
      <c r="O72" s="198">
        <v>48.6</v>
      </c>
      <c r="P72" s="198">
        <v>60.03</v>
      </c>
      <c r="Q72" s="198">
        <v>5.03</v>
      </c>
      <c r="R72" s="198">
        <v>10.39</v>
      </c>
      <c r="S72" s="198">
        <v>6.46</v>
      </c>
      <c r="T72" s="198">
        <v>0</v>
      </c>
      <c r="U72" s="198">
        <v>220.1</v>
      </c>
      <c r="V72" s="198">
        <v>3.49</v>
      </c>
      <c r="W72" s="198">
        <v>8.5299999999999994</v>
      </c>
      <c r="X72" s="198">
        <v>36.14</v>
      </c>
      <c r="Y72" s="198">
        <v>0</v>
      </c>
      <c r="Z72" s="198">
        <v>68.180000000000007</v>
      </c>
      <c r="AA72" s="198">
        <v>17.149999999999999</v>
      </c>
      <c r="AB72" s="198">
        <v>0</v>
      </c>
      <c r="AC72" s="198">
        <v>10.17</v>
      </c>
      <c r="AD72" s="198">
        <v>0</v>
      </c>
      <c r="AE72" s="198">
        <v>0</v>
      </c>
      <c r="AF72" s="198">
        <v>0</v>
      </c>
      <c r="AG72" s="198">
        <v>9.9600000000000009</v>
      </c>
      <c r="AH72" s="198">
        <v>0</v>
      </c>
      <c r="AI72" s="198">
        <v>10.19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76.040000000000006</v>
      </c>
      <c r="AP72" s="198">
        <v>0</v>
      </c>
      <c r="AQ72" s="198">
        <v>23.07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159.19</v>
      </c>
      <c r="L73" s="198">
        <v>52.69</v>
      </c>
      <c r="M73" s="198">
        <v>0</v>
      </c>
      <c r="N73" s="198">
        <v>28.94</v>
      </c>
      <c r="O73" s="198">
        <v>48.6</v>
      </c>
      <c r="P73" s="198">
        <v>60.03</v>
      </c>
      <c r="Q73" s="198">
        <v>5.03</v>
      </c>
      <c r="R73" s="198">
        <v>10.39</v>
      </c>
      <c r="S73" s="198">
        <v>6.46</v>
      </c>
      <c r="T73" s="198">
        <v>0</v>
      </c>
      <c r="U73" s="198">
        <v>220.1</v>
      </c>
      <c r="V73" s="198">
        <v>3.49</v>
      </c>
      <c r="W73" s="198">
        <v>8.5299999999999994</v>
      </c>
      <c r="X73" s="198">
        <v>36.14</v>
      </c>
      <c r="Y73" s="198">
        <v>0</v>
      </c>
      <c r="Z73" s="198">
        <v>68.180000000000007</v>
      </c>
      <c r="AA73" s="198">
        <v>17.149999999999999</v>
      </c>
      <c r="AB73" s="198">
        <v>0</v>
      </c>
      <c r="AC73" s="198">
        <v>10.17</v>
      </c>
      <c r="AD73" s="198">
        <v>0</v>
      </c>
      <c r="AE73" s="198">
        <v>0</v>
      </c>
      <c r="AF73" s="198">
        <v>0</v>
      </c>
      <c r="AG73" s="198">
        <v>9.9600000000000009</v>
      </c>
      <c r="AH73" s="198">
        <v>0</v>
      </c>
      <c r="AI73" s="198">
        <v>6.2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74.39</v>
      </c>
      <c r="AP73" s="198">
        <v>0</v>
      </c>
      <c r="AQ73" s="198">
        <v>12.88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159.19</v>
      </c>
      <c r="L74" s="198">
        <v>52.69</v>
      </c>
      <c r="M74" s="198">
        <v>0</v>
      </c>
      <c r="N74" s="198">
        <v>28.94</v>
      </c>
      <c r="O74" s="198">
        <v>48.6</v>
      </c>
      <c r="P74" s="198">
        <v>60.03</v>
      </c>
      <c r="Q74" s="198">
        <v>5.03</v>
      </c>
      <c r="R74" s="198">
        <v>10.39</v>
      </c>
      <c r="S74" s="198">
        <v>6.46</v>
      </c>
      <c r="T74" s="198">
        <v>0</v>
      </c>
      <c r="U74" s="198">
        <v>220.1</v>
      </c>
      <c r="V74" s="198">
        <v>3.49</v>
      </c>
      <c r="W74" s="198">
        <v>8.5299999999999994</v>
      </c>
      <c r="X74" s="198">
        <v>36.14</v>
      </c>
      <c r="Y74" s="198">
        <v>0</v>
      </c>
      <c r="Z74" s="198">
        <v>68.180000000000007</v>
      </c>
      <c r="AA74" s="198">
        <v>17.149999999999999</v>
      </c>
      <c r="AB74" s="198">
        <v>0</v>
      </c>
      <c r="AC74" s="198">
        <v>10.17</v>
      </c>
      <c r="AD74" s="198">
        <v>0</v>
      </c>
      <c r="AE74" s="198">
        <v>0</v>
      </c>
      <c r="AF74" s="198">
        <v>0</v>
      </c>
      <c r="AG74" s="198">
        <v>9.9600000000000009</v>
      </c>
      <c r="AH74" s="198">
        <v>0</v>
      </c>
      <c r="AI74" s="198">
        <v>6.42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80.92</v>
      </c>
      <c r="AP74" s="198">
        <v>0</v>
      </c>
      <c r="AQ74" s="198">
        <v>5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159.19</v>
      </c>
      <c r="L75" s="198">
        <v>52.69</v>
      </c>
      <c r="M75" s="198">
        <v>0</v>
      </c>
      <c r="N75" s="198">
        <v>28.94</v>
      </c>
      <c r="O75" s="198">
        <v>48.6</v>
      </c>
      <c r="P75" s="198">
        <v>60.03</v>
      </c>
      <c r="Q75" s="198">
        <v>5.03</v>
      </c>
      <c r="R75" s="198">
        <v>10.39</v>
      </c>
      <c r="S75" s="198">
        <v>6.46</v>
      </c>
      <c r="T75" s="198">
        <v>0</v>
      </c>
      <c r="U75" s="198">
        <v>220.1</v>
      </c>
      <c r="V75" s="198">
        <v>3.49</v>
      </c>
      <c r="W75" s="198">
        <v>8.5299999999999994</v>
      </c>
      <c r="X75" s="198">
        <v>36.14</v>
      </c>
      <c r="Y75" s="198">
        <v>0</v>
      </c>
      <c r="Z75" s="198">
        <v>68.180000000000007</v>
      </c>
      <c r="AA75" s="198">
        <v>17.149999999999999</v>
      </c>
      <c r="AB75" s="198">
        <v>0</v>
      </c>
      <c r="AC75" s="198">
        <v>10.69</v>
      </c>
      <c r="AD75" s="198">
        <v>0</v>
      </c>
      <c r="AE75" s="198">
        <v>0</v>
      </c>
      <c r="AF75" s="198">
        <v>0</v>
      </c>
      <c r="AG75" s="198">
        <v>9.9600000000000009</v>
      </c>
      <c r="AH75" s="198">
        <v>0</v>
      </c>
      <c r="AI75" s="198">
        <v>6.42</v>
      </c>
      <c r="AJ75" s="198">
        <v>0</v>
      </c>
      <c r="AK75" s="198">
        <v>49.92</v>
      </c>
      <c r="AL75" s="198">
        <v>0</v>
      </c>
      <c r="AM75" s="198">
        <v>0</v>
      </c>
      <c r="AN75" s="198">
        <v>0</v>
      </c>
      <c r="AO75" s="198">
        <v>100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159.19</v>
      </c>
      <c r="L76" s="198">
        <v>52.69</v>
      </c>
      <c r="M76" s="198">
        <v>0</v>
      </c>
      <c r="N76" s="198">
        <v>28.94</v>
      </c>
      <c r="O76" s="198">
        <v>48.6</v>
      </c>
      <c r="P76" s="198">
        <v>60.03</v>
      </c>
      <c r="Q76" s="198">
        <v>5.03</v>
      </c>
      <c r="R76" s="198">
        <v>10.39</v>
      </c>
      <c r="S76" s="198">
        <v>6.46</v>
      </c>
      <c r="T76" s="198">
        <v>0</v>
      </c>
      <c r="U76" s="198">
        <v>220.1</v>
      </c>
      <c r="V76" s="198">
        <v>3.49</v>
      </c>
      <c r="W76" s="198">
        <v>8.5299999999999994</v>
      </c>
      <c r="X76" s="198">
        <v>36.14</v>
      </c>
      <c r="Y76" s="198">
        <v>0</v>
      </c>
      <c r="Z76" s="198">
        <v>68.180000000000007</v>
      </c>
      <c r="AA76" s="198">
        <v>17.149999999999999</v>
      </c>
      <c r="AB76" s="198">
        <v>0</v>
      </c>
      <c r="AC76" s="198">
        <v>11.01</v>
      </c>
      <c r="AD76" s="198">
        <v>0</v>
      </c>
      <c r="AE76" s="198">
        <v>0</v>
      </c>
      <c r="AF76" s="198">
        <v>0</v>
      </c>
      <c r="AG76" s="198">
        <v>9.9600000000000009</v>
      </c>
      <c r="AH76" s="198">
        <v>0</v>
      </c>
      <c r="AI76" s="198">
        <v>6.42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90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159.19</v>
      </c>
      <c r="L77" s="198">
        <v>52.69</v>
      </c>
      <c r="M77" s="198">
        <v>0</v>
      </c>
      <c r="N77" s="198">
        <v>28.94</v>
      </c>
      <c r="O77" s="198">
        <v>48.6</v>
      </c>
      <c r="P77" s="198">
        <v>60.03</v>
      </c>
      <c r="Q77" s="198">
        <v>5.03</v>
      </c>
      <c r="R77" s="198">
        <v>10.39</v>
      </c>
      <c r="S77" s="198">
        <v>6.46</v>
      </c>
      <c r="T77" s="198">
        <v>0</v>
      </c>
      <c r="U77" s="198">
        <v>220.1</v>
      </c>
      <c r="V77" s="198">
        <v>3.49</v>
      </c>
      <c r="W77" s="198">
        <v>8.5299999999999994</v>
      </c>
      <c r="X77" s="198">
        <v>36.14</v>
      </c>
      <c r="Y77" s="198">
        <v>0</v>
      </c>
      <c r="Z77" s="198">
        <v>68.180000000000007</v>
      </c>
      <c r="AA77" s="198">
        <v>17.149999999999999</v>
      </c>
      <c r="AB77" s="198">
        <v>0</v>
      </c>
      <c r="AC77" s="198">
        <v>11.01</v>
      </c>
      <c r="AD77" s="198">
        <v>0</v>
      </c>
      <c r="AE77" s="198">
        <v>0</v>
      </c>
      <c r="AF77" s="198">
        <v>0</v>
      </c>
      <c r="AG77" s="198">
        <v>9.9600000000000009</v>
      </c>
      <c r="AH77" s="198">
        <v>0</v>
      </c>
      <c r="AI77" s="198">
        <v>6.42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70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159.19</v>
      </c>
      <c r="L78" s="198">
        <v>52.69</v>
      </c>
      <c r="M78" s="198">
        <v>0</v>
      </c>
      <c r="N78" s="198">
        <v>28.94</v>
      </c>
      <c r="O78" s="198">
        <v>48.6</v>
      </c>
      <c r="P78" s="198">
        <v>60.03</v>
      </c>
      <c r="Q78" s="198">
        <v>5.03</v>
      </c>
      <c r="R78" s="198">
        <v>10.39</v>
      </c>
      <c r="S78" s="198">
        <v>6.46</v>
      </c>
      <c r="T78" s="198">
        <v>0</v>
      </c>
      <c r="U78" s="198">
        <v>220.1</v>
      </c>
      <c r="V78" s="198">
        <v>3.49</v>
      </c>
      <c r="W78" s="198">
        <v>8.5299999999999994</v>
      </c>
      <c r="X78" s="198">
        <v>36.14</v>
      </c>
      <c r="Y78" s="198">
        <v>0</v>
      </c>
      <c r="Z78" s="198">
        <v>68.180000000000007</v>
      </c>
      <c r="AA78" s="198">
        <v>17.149999999999999</v>
      </c>
      <c r="AB78" s="198">
        <v>0</v>
      </c>
      <c r="AC78" s="198">
        <v>11.01</v>
      </c>
      <c r="AD78" s="198">
        <v>0</v>
      </c>
      <c r="AE78" s="198">
        <v>0</v>
      </c>
      <c r="AF78" s="198">
        <v>0</v>
      </c>
      <c r="AG78" s="198">
        <v>9.9600000000000009</v>
      </c>
      <c r="AH78" s="198">
        <v>0</v>
      </c>
      <c r="AI78" s="198">
        <v>6.42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55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159.19</v>
      </c>
      <c r="L79" s="198">
        <v>52.69</v>
      </c>
      <c r="M79" s="198">
        <v>0</v>
      </c>
      <c r="N79" s="198">
        <v>28.94</v>
      </c>
      <c r="O79" s="198">
        <v>48.6</v>
      </c>
      <c r="P79" s="198">
        <v>60.03</v>
      </c>
      <c r="Q79" s="198">
        <v>5.03</v>
      </c>
      <c r="R79" s="198">
        <v>10.39</v>
      </c>
      <c r="S79" s="198">
        <v>6.46</v>
      </c>
      <c r="T79" s="198">
        <v>0</v>
      </c>
      <c r="U79" s="198">
        <v>220.1</v>
      </c>
      <c r="V79" s="198">
        <v>3.49</v>
      </c>
      <c r="W79" s="198">
        <v>8.5299999999999994</v>
      </c>
      <c r="X79" s="198">
        <v>36.14</v>
      </c>
      <c r="Y79" s="198">
        <v>0</v>
      </c>
      <c r="Z79" s="198">
        <v>68.180000000000007</v>
      </c>
      <c r="AA79" s="198">
        <v>17.149999999999999</v>
      </c>
      <c r="AB79" s="198">
        <v>0</v>
      </c>
      <c r="AC79" s="198">
        <v>7.8</v>
      </c>
      <c r="AD79" s="198">
        <v>0</v>
      </c>
      <c r="AE79" s="198">
        <v>0</v>
      </c>
      <c r="AF79" s="198">
        <v>0</v>
      </c>
      <c r="AG79" s="198">
        <v>9.9600000000000009</v>
      </c>
      <c r="AH79" s="198">
        <v>0</v>
      </c>
      <c r="AI79" s="198">
        <v>1.56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20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159.19</v>
      </c>
      <c r="L80" s="198">
        <v>52.69</v>
      </c>
      <c r="M80" s="198">
        <v>0</v>
      </c>
      <c r="N80" s="198">
        <v>28.94</v>
      </c>
      <c r="O80" s="198">
        <v>48.6</v>
      </c>
      <c r="P80" s="198">
        <v>60.03</v>
      </c>
      <c r="Q80" s="198">
        <v>5.03</v>
      </c>
      <c r="R80" s="198">
        <v>10.39</v>
      </c>
      <c r="S80" s="198">
        <v>6.46</v>
      </c>
      <c r="T80" s="198">
        <v>0</v>
      </c>
      <c r="U80" s="198">
        <v>220.1</v>
      </c>
      <c r="V80" s="198">
        <v>3.49</v>
      </c>
      <c r="W80" s="198">
        <v>8.5299999999999994</v>
      </c>
      <c r="X80" s="198">
        <v>36.14</v>
      </c>
      <c r="Y80" s="198">
        <v>0</v>
      </c>
      <c r="Z80" s="198">
        <v>68.180000000000007</v>
      </c>
      <c r="AA80" s="198">
        <v>17.149999999999999</v>
      </c>
      <c r="AB80" s="198">
        <v>0</v>
      </c>
      <c r="AC80" s="198">
        <v>7.8</v>
      </c>
      <c r="AD80" s="198">
        <v>0</v>
      </c>
      <c r="AE80" s="198">
        <v>0</v>
      </c>
      <c r="AF80" s="198">
        <v>0</v>
      </c>
      <c r="AG80" s="198">
        <v>9.9600000000000009</v>
      </c>
      <c r="AH80" s="198">
        <v>0</v>
      </c>
      <c r="AI80" s="198">
        <v>1.68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20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159.19</v>
      </c>
      <c r="L81" s="198">
        <v>52.69</v>
      </c>
      <c r="M81" s="198">
        <v>0</v>
      </c>
      <c r="N81" s="198">
        <v>28.94</v>
      </c>
      <c r="O81" s="198">
        <v>48.6</v>
      </c>
      <c r="P81" s="198">
        <v>60.03</v>
      </c>
      <c r="Q81" s="198">
        <v>5.03</v>
      </c>
      <c r="R81" s="198">
        <v>10.39</v>
      </c>
      <c r="S81" s="198">
        <v>6.46</v>
      </c>
      <c r="T81" s="198">
        <v>0</v>
      </c>
      <c r="U81" s="198">
        <v>220.1</v>
      </c>
      <c r="V81" s="198">
        <v>3.49</v>
      </c>
      <c r="W81" s="198">
        <v>8.5299999999999994</v>
      </c>
      <c r="X81" s="198">
        <v>36.14</v>
      </c>
      <c r="Y81" s="198">
        <v>0</v>
      </c>
      <c r="Z81" s="198">
        <v>68.180000000000007</v>
      </c>
      <c r="AA81" s="198">
        <v>17.149999999999999</v>
      </c>
      <c r="AB81" s="198">
        <v>0</v>
      </c>
      <c r="AC81" s="198">
        <v>7.8</v>
      </c>
      <c r="AD81" s="198">
        <v>0</v>
      </c>
      <c r="AE81" s="198">
        <v>0</v>
      </c>
      <c r="AF81" s="198">
        <v>0</v>
      </c>
      <c r="AG81" s="198">
        <v>9.9600000000000009</v>
      </c>
      <c r="AH81" s="198">
        <v>0</v>
      </c>
      <c r="AI81" s="198">
        <v>1.68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20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159.19</v>
      </c>
      <c r="L82" s="198">
        <v>52.69</v>
      </c>
      <c r="M82" s="198">
        <v>0</v>
      </c>
      <c r="N82" s="198">
        <v>28.94</v>
      </c>
      <c r="O82" s="198">
        <v>48.6</v>
      </c>
      <c r="P82" s="198">
        <v>60.03</v>
      </c>
      <c r="Q82" s="198">
        <v>5.03</v>
      </c>
      <c r="R82" s="198">
        <v>10.39</v>
      </c>
      <c r="S82" s="198">
        <v>6.46</v>
      </c>
      <c r="T82" s="198">
        <v>0</v>
      </c>
      <c r="U82" s="198">
        <v>220.1</v>
      </c>
      <c r="V82" s="198">
        <v>3.49</v>
      </c>
      <c r="W82" s="198">
        <v>8.5299999999999994</v>
      </c>
      <c r="X82" s="198">
        <v>36.14</v>
      </c>
      <c r="Y82" s="198">
        <v>0</v>
      </c>
      <c r="Z82" s="198">
        <v>68.180000000000007</v>
      </c>
      <c r="AA82" s="198">
        <v>17.149999999999999</v>
      </c>
      <c r="AB82" s="198">
        <v>0</v>
      </c>
      <c r="AC82" s="198">
        <v>7.8</v>
      </c>
      <c r="AD82" s="198">
        <v>0</v>
      </c>
      <c r="AE82" s="198">
        <v>0</v>
      </c>
      <c r="AF82" s="198">
        <v>0</v>
      </c>
      <c r="AG82" s="198">
        <v>9.9600000000000009</v>
      </c>
      <c r="AH82" s="198">
        <v>0</v>
      </c>
      <c r="AI82" s="198">
        <v>1.68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20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159.19</v>
      </c>
      <c r="L83" s="198">
        <v>52.69</v>
      </c>
      <c r="M83" s="198">
        <v>0</v>
      </c>
      <c r="N83" s="198">
        <v>28.94</v>
      </c>
      <c r="O83" s="198">
        <v>48.6</v>
      </c>
      <c r="P83" s="198">
        <v>60.03</v>
      </c>
      <c r="Q83" s="198">
        <v>5.03</v>
      </c>
      <c r="R83" s="198">
        <v>10.39</v>
      </c>
      <c r="S83" s="198">
        <v>6.46</v>
      </c>
      <c r="T83" s="198">
        <v>0</v>
      </c>
      <c r="U83" s="198">
        <v>220.1</v>
      </c>
      <c r="V83" s="198">
        <v>3.49</v>
      </c>
      <c r="W83" s="198">
        <v>8.5299999999999994</v>
      </c>
      <c r="X83" s="198">
        <v>36.14</v>
      </c>
      <c r="Y83" s="198">
        <v>0</v>
      </c>
      <c r="Z83" s="198">
        <v>68.180000000000007</v>
      </c>
      <c r="AA83" s="198">
        <v>17.149999999999999</v>
      </c>
      <c r="AB83" s="198">
        <v>0</v>
      </c>
      <c r="AC83" s="198">
        <v>7.79</v>
      </c>
      <c r="AD83" s="198">
        <v>0</v>
      </c>
      <c r="AE83" s="198">
        <v>0</v>
      </c>
      <c r="AF83" s="198">
        <v>0</v>
      </c>
      <c r="AG83" s="198">
        <v>9.9600000000000009</v>
      </c>
      <c r="AH83" s="198">
        <v>0</v>
      </c>
      <c r="AI83" s="198">
        <v>1.68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20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159.19</v>
      </c>
      <c r="L84" s="198">
        <v>52.69</v>
      </c>
      <c r="M84" s="198">
        <v>0</v>
      </c>
      <c r="N84" s="198">
        <v>28.94</v>
      </c>
      <c r="O84" s="198">
        <v>48.6</v>
      </c>
      <c r="P84" s="198">
        <v>60.03</v>
      </c>
      <c r="Q84" s="198">
        <v>5.03</v>
      </c>
      <c r="R84" s="198">
        <v>10.39</v>
      </c>
      <c r="S84" s="198">
        <v>6.46</v>
      </c>
      <c r="T84" s="198">
        <v>0</v>
      </c>
      <c r="U84" s="198">
        <v>220.1</v>
      </c>
      <c r="V84" s="198">
        <v>3.49</v>
      </c>
      <c r="W84" s="198">
        <v>8.5299999999999994</v>
      </c>
      <c r="X84" s="198">
        <v>36.14</v>
      </c>
      <c r="Y84" s="198">
        <v>0</v>
      </c>
      <c r="Z84" s="198">
        <v>68.180000000000007</v>
      </c>
      <c r="AA84" s="198">
        <v>17.149999999999999</v>
      </c>
      <c r="AB84" s="198">
        <v>0</v>
      </c>
      <c r="AC84" s="198">
        <v>7.79</v>
      </c>
      <c r="AD84" s="198">
        <v>0</v>
      </c>
      <c r="AE84" s="198">
        <v>0</v>
      </c>
      <c r="AF84" s="198">
        <v>0</v>
      </c>
      <c r="AG84" s="198">
        <v>9.9600000000000009</v>
      </c>
      <c r="AH84" s="198">
        <v>0</v>
      </c>
      <c r="AI84" s="198">
        <v>3.74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20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159.19</v>
      </c>
      <c r="L85" s="198">
        <v>52.69</v>
      </c>
      <c r="M85" s="198">
        <v>0</v>
      </c>
      <c r="N85" s="198">
        <v>28.94</v>
      </c>
      <c r="O85" s="198">
        <v>48.6</v>
      </c>
      <c r="P85" s="198">
        <v>60.03</v>
      </c>
      <c r="Q85" s="198">
        <v>5.03</v>
      </c>
      <c r="R85" s="198">
        <v>10.39</v>
      </c>
      <c r="S85" s="198">
        <v>6.46</v>
      </c>
      <c r="T85" s="198">
        <v>0</v>
      </c>
      <c r="U85" s="198">
        <v>220.1</v>
      </c>
      <c r="V85" s="198">
        <v>3.49</v>
      </c>
      <c r="W85" s="198">
        <v>8.5299999999999994</v>
      </c>
      <c r="X85" s="198">
        <v>36.14</v>
      </c>
      <c r="Y85" s="198">
        <v>0</v>
      </c>
      <c r="Z85" s="198">
        <v>67.87</v>
      </c>
      <c r="AA85" s="198">
        <v>17.149999999999999</v>
      </c>
      <c r="AB85" s="198">
        <v>0</v>
      </c>
      <c r="AC85" s="198">
        <v>7.63</v>
      </c>
      <c r="AD85" s="198">
        <v>0</v>
      </c>
      <c r="AE85" s="198">
        <v>0</v>
      </c>
      <c r="AF85" s="198">
        <v>0</v>
      </c>
      <c r="AG85" s="198">
        <v>9.9600000000000009</v>
      </c>
      <c r="AH85" s="198">
        <v>0</v>
      </c>
      <c r="AI85" s="198">
        <v>3.43</v>
      </c>
      <c r="AJ85" s="198">
        <v>0</v>
      </c>
      <c r="AK85" s="198">
        <v>49.92</v>
      </c>
      <c r="AL85" s="198">
        <v>0</v>
      </c>
      <c r="AM85" s="198">
        <v>0</v>
      </c>
      <c r="AN85" s="198">
        <v>0</v>
      </c>
      <c r="AO85" s="198">
        <v>20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159.19</v>
      </c>
      <c r="L86" s="198">
        <v>52.69</v>
      </c>
      <c r="M86" s="198">
        <v>0</v>
      </c>
      <c r="N86" s="198">
        <v>28.94</v>
      </c>
      <c r="O86" s="198">
        <v>48.6</v>
      </c>
      <c r="P86" s="198">
        <v>60.03</v>
      </c>
      <c r="Q86" s="198">
        <v>5.03</v>
      </c>
      <c r="R86" s="198">
        <v>10.39</v>
      </c>
      <c r="S86" s="198">
        <v>6.46</v>
      </c>
      <c r="T86" s="198">
        <v>0</v>
      </c>
      <c r="U86" s="198">
        <v>220.1</v>
      </c>
      <c r="V86" s="198">
        <v>3.49</v>
      </c>
      <c r="W86" s="198">
        <v>8.5299999999999994</v>
      </c>
      <c r="X86" s="198">
        <v>36.14</v>
      </c>
      <c r="Y86" s="198">
        <v>0</v>
      </c>
      <c r="Z86" s="198">
        <v>67.87</v>
      </c>
      <c r="AA86" s="198">
        <v>17.149999999999999</v>
      </c>
      <c r="AB86" s="198">
        <v>0</v>
      </c>
      <c r="AC86" s="198">
        <v>7.63</v>
      </c>
      <c r="AD86" s="198">
        <v>0</v>
      </c>
      <c r="AE86" s="198">
        <v>0</v>
      </c>
      <c r="AF86" s="198">
        <v>0</v>
      </c>
      <c r="AG86" s="198">
        <v>9.9600000000000009</v>
      </c>
      <c r="AH86" s="198">
        <v>0</v>
      </c>
      <c r="AI86" s="198">
        <v>3.74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20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159.19</v>
      </c>
      <c r="L87" s="198">
        <v>52.69</v>
      </c>
      <c r="M87" s="198">
        <v>0</v>
      </c>
      <c r="N87" s="198">
        <v>28.94</v>
      </c>
      <c r="O87" s="198">
        <v>48.6</v>
      </c>
      <c r="P87" s="198">
        <v>60.03</v>
      </c>
      <c r="Q87" s="198">
        <v>5.03</v>
      </c>
      <c r="R87" s="198">
        <v>10.39</v>
      </c>
      <c r="S87" s="198">
        <v>6.46</v>
      </c>
      <c r="T87" s="198">
        <v>0</v>
      </c>
      <c r="U87" s="198">
        <v>220.1</v>
      </c>
      <c r="V87" s="198">
        <v>3.49</v>
      </c>
      <c r="W87" s="198">
        <v>8.5299999999999994</v>
      </c>
      <c r="X87" s="198">
        <v>36.14</v>
      </c>
      <c r="Y87" s="198">
        <v>0</v>
      </c>
      <c r="Z87" s="198">
        <v>67.87</v>
      </c>
      <c r="AA87" s="198">
        <v>17.149999999999999</v>
      </c>
      <c r="AB87" s="198">
        <v>0</v>
      </c>
      <c r="AC87" s="198">
        <v>10.48</v>
      </c>
      <c r="AD87" s="198">
        <v>0</v>
      </c>
      <c r="AE87" s="198">
        <v>0</v>
      </c>
      <c r="AF87" s="198">
        <v>0</v>
      </c>
      <c r="AG87" s="198">
        <v>9.9600000000000009</v>
      </c>
      <c r="AH87" s="198">
        <v>0</v>
      </c>
      <c r="AI87" s="198">
        <v>9.58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65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159.19</v>
      </c>
      <c r="L88" s="198">
        <v>52.69</v>
      </c>
      <c r="M88" s="198">
        <v>0</v>
      </c>
      <c r="N88" s="198">
        <v>28.94</v>
      </c>
      <c r="O88" s="198">
        <v>48.6</v>
      </c>
      <c r="P88" s="198">
        <v>60.03</v>
      </c>
      <c r="Q88" s="198">
        <v>5.03</v>
      </c>
      <c r="R88" s="198">
        <v>10.39</v>
      </c>
      <c r="S88" s="198">
        <v>6.46</v>
      </c>
      <c r="T88" s="198">
        <v>0</v>
      </c>
      <c r="U88" s="198">
        <v>220.1</v>
      </c>
      <c r="V88" s="198">
        <v>3.49</v>
      </c>
      <c r="W88" s="198">
        <v>8.5299999999999994</v>
      </c>
      <c r="X88" s="198">
        <v>36.14</v>
      </c>
      <c r="Y88" s="198">
        <v>0</v>
      </c>
      <c r="Z88" s="198">
        <v>67.87</v>
      </c>
      <c r="AA88" s="198">
        <v>17.149999999999999</v>
      </c>
      <c r="AB88" s="198">
        <v>0</v>
      </c>
      <c r="AC88" s="198">
        <v>10.48</v>
      </c>
      <c r="AD88" s="198">
        <v>0</v>
      </c>
      <c r="AE88" s="198">
        <v>0</v>
      </c>
      <c r="AF88" s="198">
        <v>0</v>
      </c>
      <c r="AG88" s="198">
        <v>9.9600000000000009</v>
      </c>
      <c r="AH88" s="198">
        <v>0</v>
      </c>
      <c r="AI88" s="198">
        <v>8.94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65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159.19</v>
      </c>
      <c r="L89" s="198">
        <v>52.69</v>
      </c>
      <c r="M89" s="198">
        <v>0</v>
      </c>
      <c r="N89" s="198">
        <v>28.94</v>
      </c>
      <c r="O89" s="198">
        <v>48.6</v>
      </c>
      <c r="P89" s="198">
        <v>60.03</v>
      </c>
      <c r="Q89" s="198">
        <v>5.03</v>
      </c>
      <c r="R89" s="198">
        <v>10.39</v>
      </c>
      <c r="S89" s="198">
        <v>6.46</v>
      </c>
      <c r="T89" s="198">
        <v>0</v>
      </c>
      <c r="U89" s="198">
        <v>220.1</v>
      </c>
      <c r="V89" s="198">
        <v>3.49</v>
      </c>
      <c r="W89" s="198">
        <v>8.5299999999999994</v>
      </c>
      <c r="X89" s="198">
        <v>36.14</v>
      </c>
      <c r="Y89" s="198">
        <v>0</v>
      </c>
      <c r="Z89" s="198">
        <v>67.87</v>
      </c>
      <c r="AA89" s="198">
        <v>17.149999999999999</v>
      </c>
      <c r="AB89" s="198">
        <v>0</v>
      </c>
      <c r="AC89" s="198">
        <v>9.34</v>
      </c>
      <c r="AD89" s="198">
        <v>0</v>
      </c>
      <c r="AE89" s="198">
        <v>0</v>
      </c>
      <c r="AF89" s="198">
        <v>0</v>
      </c>
      <c r="AG89" s="198">
        <v>9.9600000000000009</v>
      </c>
      <c r="AH89" s="198">
        <v>0</v>
      </c>
      <c r="AI89" s="198">
        <v>8.94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75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159.19</v>
      </c>
      <c r="L90" s="198">
        <v>52.69</v>
      </c>
      <c r="M90" s="198">
        <v>0</v>
      </c>
      <c r="N90" s="198">
        <v>28.94</v>
      </c>
      <c r="O90" s="198">
        <v>48.6</v>
      </c>
      <c r="P90" s="198">
        <v>60.03</v>
      </c>
      <c r="Q90" s="198">
        <v>5.03</v>
      </c>
      <c r="R90" s="198">
        <v>10.39</v>
      </c>
      <c r="S90" s="198">
        <v>6.46</v>
      </c>
      <c r="T90" s="198">
        <v>0</v>
      </c>
      <c r="U90" s="198">
        <v>220.1</v>
      </c>
      <c r="V90" s="198">
        <v>3.49</v>
      </c>
      <c r="W90" s="198">
        <v>8.5299999999999994</v>
      </c>
      <c r="X90" s="198">
        <v>36.14</v>
      </c>
      <c r="Y90" s="198">
        <v>0</v>
      </c>
      <c r="Z90" s="198">
        <v>67.87</v>
      </c>
      <c r="AA90" s="198">
        <v>17.149999999999999</v>
      </c>
      <c r="AB90" s="198">
        <v>0</v>
      </c>
      <c r="AC90" s="198">
        <v>9.34</v>
      </c>
      <c r="AD90" s="198">
        <v>0</v>
      </c>
      <c r="AE90" s="198">
        <v>0</v>
      </c>
      <c r="AF90" s="198">
        <v>0</v>
      </c>
      <c r="AG90" s="198">
        <v>9.9600000000000009</v>
      </c>
      <c r="AH90" s="198">
        <v>0</v>
      </c>
      <c r="AI90" s="198">
        <v>8.94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87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159.19</v>
      </c>
      <c r="L91" s="198">
        <v>52.69</v>
      </c>
      <c r="M91" s="198">
        <v>0</v>
      </c>
      <c r="N91" s="198">
        <v>28.94</v>
      </c>
      <c r="O91" s="198">
        <v>48.6</v>
      </c>
      <c r="P91" s="198">
        <v>60.03</v>
      </c>
      <c r="Q91" s="198">
        <v>5.03</v>
      </c>
      <c r="R91" s="198">
        <v>10.39</v>
      </c>
      <c r="S91" s="198">
        <v>6.46</v>
      </c>
      <c r="T91" s="198">
        <v>0</v>
      </c>
      <c r="U91" s="198">
        <v>220.1</v>
      </c>
      <c r="V91" s="198">
        <v>3.49</v>
      </c>
      <c r="W91" s="198">
        <v>8.5299999999999994</v>
      </c>
      <c r="X91" s="198">
        <v>36.14</v>
      </c>
      <c r="Y91" s="198">
        <v>0</v>
      </c>
      <c r="Z91" s="198">
        <v>67.87</v>
      </c>
      <c r="AA91" s="198">
        <v>17.149999999999999</v>
      </c>
      <c r="AB91" s="198">
        <v>0</v>
      </c>
      <c r="AC91" s="198">
        <v>6.1</v>
      </c>
      <c r="AD91" s="198">
        <v>0</v>
      </c>
      <c r="AE91" s="198">
        <v>0</v>
      </c>
      <c r="AF91" s="198">
        <v>0</v>
      </c>
      <c r="AG91" s="198">
        <v>9.9600000000000009</v>
      </c>
      <c r="AH91" s="198">
        <v>0</v>
      </c>
      <c r="AI91" s="198">
        <v>2.66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20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159.19</v>
      </c>
      <c r="L92" s="198">
        <v>52.69</v>
      </c>
      <c r="M92" s="198">
        <v>0</v>
      </c>
      <c r="N92" s="198">
        <v>28.94</v>
      </c>
      <c r="O92" s="198">
        <v>48.6</v>
      </c>
      <c r="P92" s="198">
        <v>60.03</v>
      </c>
      <c r="Q92" s="198">
        <v>5.03</v>
      </c>
      <c r="R92" s="198">
        <v>10.39</v>
      </c>
      <c r="S92" s="198">
        <v>6.46</v>
      </c>
      <c r="T92" s="198">
        <v>0</v>
      </c>
      <c r="U92" s="198">
        <v>220.1</v>
      </c>
      <c r="V92" s="198">
        <v>3.49</v>
      </c>
      <c r="W92" s="198">
        <v>8.5299999999999994</v>
      </c>
      <c r="X92" s="198">
        <v>36.14</v>
      </c>
      <c r="Y92" s="198">
        <v>0</v>
      </c>
      <c r="Z92" s="198">
        <v>67.87</v>
      </c>
      <c r="AA92" s="198">
        <v>17.149999999999999</v>
      </c>
      <c r="AB92" s="198">
        <v>0</v>
      </c>
      <c r="AC92" s="198">
        <v>6.1</v>
      </c>
      <c r="AD92" s="198">
        <v>0</v>
      </c>
      <c r="AE92" s="198">
        <v>0</v>
      </c>
      <c r="AF92" s="198">
        <v>0</v>
      </c>
      <c r="AG92" s="198">
        <v>9.9600000000000009</v>
      </c>
      <c r="AH92" s="198">
        <v>0</v>
      </c>
      <c r="AI92" s="198">
        <v>2.97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22.88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159.19</v>
      </c>
      <c r="L93" s="198">
        <v>52.69</v>
      </c>
      <c r="M93" s="198">
        <v>0</v>
      </c>
      <c r="N93" s="198">
        <v>28.94</v>
      </c>
      <c r="O93" s="198">
        <v>48.6</v>
      </c>
      <c r="P93" s="198">
        <v>60.03</v>
      </c>
      <c r="Q93" s="198">
        <v>5.03</v>
      </c>
      <c r="R93" s="198">
        <v>10.39</v>
      </c>
      <c r="S93" s="198">
        <v>6.46</v>
      </c>
      <c r="T93" s="198">
        <v>0</v>
      </c>
      <c r="U93" s="198">
        <v>220.1</v>
      </c>
      <c r="V93" s="198">
        <v>3.49</v>
      </c>
      <c r="W93" s="198">
        <v>8.5299999999999994</v>
      </c>
      <c r="X93" s="198">
        <v>36.14</v>
      </c>
      <c r="Y93" s="198">
        <v>0</v>
      </c>
      <c r="Z93" s="198">
        <v>67.87</v>
      </c>
      <c r="AA93" s="198">
        <v>17.149999999999999</v>
      </c>
      <c r="AB93" s="198">
        <v>0</v>
      </c>
      <c r="AC93" s="198">
        <v>6.1</v>
      </c>
      <c r="AD93" s="198">
        <v>0</v>
      </c>
      <c r="AE93" s="198">
        <v>0</v>
      </c>
      <c r="AF93" s="198">
        <v>0</v>
      </c>
      <c r="AG93" s="198">
        <v>9.9600000000000009</v>
      </c>
      <c r="AH93" s="198">
        <v>0</v>
      </c>
      <c r="AI93" s="198">
        <v>3.4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22.88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159.19</v>
      </c>
      <c r="L94" s="198">
        <v>52.69</v>
      </c>
      <c r="M94" s="198">
        <v>0</v>
      </c>
      <c r="N94" s="198">
        <v>28.94</v>
      </c>
      <c r="O94" s="198">
        <v>48.6</v>
      </c>
      <c r="P94" s="198">
        <v>60.03</v>
      </c>
      <c r="Q94" s="198">
        <v>5.03</v>
      </c>
      <c r="R94" s="198">
        <v>10.39</v>
      </c>
      <c r="S94" s="198">
        <v>6.46</v>
      </c>
      <c r="T94" s="198">
        <v>0</v>
      </c>
      <c r="U94" s="198">
        <v>220.1</v>
      </c>
      <c r="V94" s="198">
        <v>3.49</v>
      </c>
      <c r="W94" s="198">
        <v>8.5299999999999994</v>
      </c>
      <c r="X94" s="198">
        <v>36.14</v>
      </c>
      <c r="Y94" s="198">
        <v>0</v>
      </c>
      <c r="Z94" s="198">
        <v>67.87</v>
      </c>
      <c r="AA94" s="198">
        <v>17.149999999999999</v>
      </c>
      <c r="AB94" s="198">
        <v>0</v>
      </c>
      <c r="AC94" s="198">
        <v>6.1</v>
      </c>
      <c r="AD94" s="198">
        <v>0</v>
      </c>
      <c r="AE94" s="198">
        <v>0</v>
      </c>
      <c r="AF94" s="198">
        <v>0</v>
      </c>
      <c r="AG94" s="198">
        <v>9.9600000000000009</v>
      </c>
      <c r="AH94" s="198">
        <v>0</v>
      </c>
      <c r="AI94" s="198">
        <v>3.07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22.88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159.19</v>
      </c>
      <c r="L95" s="198">
        <v>52.69</v>
      </c>
      <c r="M95" s="198">
        <v>0</v>
      </c>
      <c r="N95" s="198">
        <v>28.94</v>
      </c>
      <c r="O95" s="198">
        <v>48.6</v>
      </c>
      <c r="P95" s="198">
        <v>60.03</v>
      </c>
      <c r="Q95" s="198">
        <v>5.03</v>
      </c>
      <c r="R95" s="198">
        <v>10.39</v>
      </c>
      <c r="S95" s="198">
        <v>6.46</v>
      </c>
      <c r="T95" s="198">
        <v>0</v>
      </c>
      <c r="U95" s="198">
        <v>220.1</v>
      </c>
      <c r="V95" s="198">
        <v>3.49</v>
      </c>
      <c r="W95" s="198">
        <v>8.5299999999999994</v>
      </c>
      <c r="X95" s="198">
        <v>36.14</v>
      </c>
      <c r="Y95" s="198">
        <v>0</v>
      </c>
      <c r="Z95" s="198">
        <v>67.87</v>
      </c>
      <c r="AA95" s="198">
        <v>17.149999999999999</v>
      </c>
      <c r="AB95" s="198">
        <v>0</v>
      </c>
      <c r="AC95" s="198">
        <v>6.1</v>
      </c>
      <c r="AD95" s="198">
        <v>0</v>
      </c>
      <c r="AE95" s="198">
        <v>0</v>
      </c>
      <c r="AF95" s="198">
        <v>0</v>
      </c>
      <c r="AG95" s="198">
        <v>9.9600000000000009</v>
      </c>
      <c r="AH95" s="198">
        <v>0</v>
      </c>
      <c r="AI95" s="198">
        <v>3.07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25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159.19</v>
      </c>
      <c r="L96" s="198">
        <v>52.69</v>
      </c>
      <c r="M96" s="198">
        <v>0</v>
      </c>
      <c r="N96" s="198">
        <v>28.94</v>
      </c>
      <c r="O96" s="198">
        <v>48.6</v>
      </c>
      <c r="P96" s="198">
        <v>60.03</v>
      </c>
      <c r="Q96" s="198">
        <v>5.03</v>
      </c>
      <c r="R96" s="198">
        <v>10.39</v>
      </c>
      <c r="S96" s="198">
        <v>6.46</v>
      </c>
      <c r="T96" s="198">
        <v>0</v>
      </c>
      <c r="U96" s="198">
        <v>220.1</v>
      </c>
      <c r="V96" s="198">
        <v>3.49</v>
      </c>
      <c r="W96" s="198">
        <v>8.5299999999999994</v>
      </c>
      <c r="X96" s="198">
        <v>36.14</v>
      </c>
      <c r="Y96" s="198">
        <v>0</v>
      </c>
      <c r="Z96" s="198">
        <v>67.87</v>
      </c>
      <c r="AA96" s="198">
        <v>17.149999999999999</v>
      </c>
      <c r="AB96" s="198">
        <v>0</v>
      </c>
      <c r="AC96" s="198">
        <v>6.1</v>
      </c>
      <c r="AD96" s="198">
        <v>0</v>
      </c>
      <c r="AE96" s="198">
        <v>0</v>
      </c>
      <c r="AF96" s="198">
        <v>0</v>
      </c>
      <c r="AG96" s="198">
        <v>9.9600000000000009</v>
      </c>
      <c r="AH96" s="198">
        <v>0</v>
      </c>
      <c r="AI96" s="198">
        <v>3.07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25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159.19</v>
      </c>
      <c r="L97" s="198">
        <v>52.69</v>
      </c>
      <c r="M97" s="198">
        <v>0</v>
      </c>
      <c r="N97" s="198">
        <v>28.94</v>
      </c>
      <c r="O97" s="198">
        <v>48.6</v>
      </c>
      <c r="P97" s="198">
        <v>60.03</v>
      </c>
      <c r="Q97" s="198">
        <v>5.03</v>
      </c>
      <c r="R97" s="198">
        <v>10.39</v>
      </c>
      <c r="S97" s="198">
        <v>6.46</v>
      </c>
      <c r="T97" s="198">
        <v>0</v>
      </c>
      <c r="U97" s="198">
        <v>220.1</v>
      </c>
      <c r="V97" s="198">
        <v>3.49</v>
      </c>
      <c r="W97" s="198">
        <v>8.5299999999999994</v>
      </c>
      <c r="X97" s="198">
        <v>36.14</v>
      </c>
      <c r="Y97" s="198">
        <v>0</v>
      </c>
      <c r="Z97" s="198">
        <v>67.87</v>
      </c>
      <c r="AA97" s="198">
        <v>17.149999999999999</v>
      </c>
      <c r="AB97" s="198">
        <v>0</v>
      </c>
      <c r="AC97" s="198">
        <v>6.1</v>
      </c>
      <c r="AD97" s="198">
        <v>0</v>
      </c>
      <c r="AE97" s="198">
        <v>0</v>
      </c>
      <c r="AF97" s="198">
        <v>0</v>
      </c>
      <c r="AG97" s="198">
        <v>9.9600000000000009</v>
      </c>
      <c r="AH97" s="198">
        <v>0</v>
      </c>
      <c r="AI97" s="198">
        <v>6.66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25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159.19</v>
      </c>
      <c r="L98" s="198">
        <v>52.69</v>
      </c>
      <c r="M98" s="198">
        <v>0</v>
      </c>
      <c r="N98" s="198">
        <v>28.94</v>
      </c>
      <c r="O98" s="198">
        <v>48.6</v>
      </c>
      <c r="P98" s="198">
        <v>60.03</v>
      </c>
      <c r="Q98" s="198">
        <v>5.03</v>
      </c>
      <c r="R98" s="198">
        <v>10.39</v>
      </c>
      <c r="S98" s="198">
        <v>6.46</v>
      </c>
      <c r="T98" s="198">
        <v>0</v>
      </c>
      <c r="U98" s="198">
        <v>220.1</v>
      </c>
      <c r="V98" s="198">
        <v>3.49</v>
      </c>
      <c r="W98" s="198">
        <v>8.5299999999999994</v>
      </c>
      <c r="X98" s="198">
        <v>36.14</v>
      </c>
      <c r="Y98" s="198">
        <v>0</v>
      </c>
      <c r="Z98" s="198">
        <v>67.87</v>
      </c>
      <c r="AA98" s="198">
        <v>17.149999999999999</v>
      </c>
      <c r="AB98" s="198">
        <v>0</v>
      </c>
      <c r="AC98" s="198">
        <v>6.1</v>
      </c>
      <c r="AD98" s="198">
        <v>0</v>
      </c>
      <c r="AE98" s="198">
        <v>0</v>
      </c>
      <c r="AF98" s="198">
        <v>0</v>
      </c>
      <c r="AG98" s="198">
        <v>9.9600000000000009</v>
      </c>
      <c r="AH98" s="198">
        <v>0</v>
      </c>
      <c r="AI98" s="198">
        <v>3.07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25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3.8205600000000031</v>
      </c>
      <c r="L99">
        <f t="shared" si="0"/>
        <v>1.3773999999999966</v>
      </c>
      <c r="M99">
        <f t="shared" si="0"/>
        <v>0</v>
      </c>
      <c r="N99">
        <f t="shared" si="0"/>
        <v>0.69456000000000107</v>
      </c>
      <c r="O99">
        <f t="shared" si="0"/>
        <v>1.1663999999999997</v>
      </c>
      <c r="P99">
        <f t="shared" si="0"/>
        <v>1.4407199999999998</v>
      </c>
      <c r="Q99">
        <f t="shared" si="0"/>
        <v>0.1207199999999997</v>
      </c>
      <c r="R99">
        <f t="shared" si="0"/>
        <v>0.24935999999999972</v>
      </c>
      <c r="S99">
        <f t="shared" si="0"/>
        <v>0.15503999999999996</v>
      </c>
      <c r="T99">
        <f t="shared" si="0"/>
        <v>0</v>
      </c>
      <c r="U99">
        <f t="shared" si="0"/>
        <v>5.234452499999998</v>
      </c>
      <c r="V99">
        <f t="shared" si="0"/>
        <v>8.3760000000000112E-2</v>
      </c>
      <c r="W99">
        <f t="shared" si="0"/>
        <v>0.20471999999999957</v>
      </c>
      <c r="X99">
        <f t="shared" si="0"/>
        <v>0.86735999999999935</v>
      </c>
      <c r="Y99">
        <f t="shared" si="0"/>
        <v>0</v>
      </c>
      <c r="Z99">
        <f t="shared" si="0"/>
        <v>1.6352350000000004</v>
      </c>
      <c r="AA99">
        <f t="shared" si="0"/>
        <v>0.41160000000000058</v>
      </c>
      <c r="AB99">
        <f t="shared" si="0"/>
        <v>0</v>
      </c>
      <c r="AC99">
        <f t="shared" si="0"/>
        <v>0.2068575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0.20308250000000003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0.82180750000000058</v>
      </c>
      <c r="AP99">
        <f t="shared" si="0"/>
        <v>0</v>
      </c>
      <c r="AQ99">
        <f t="shared" ref="AQ99:AT99" si="1">SUM(AQ3:AQ98)/4000</f>
        <v>0.25496999999999997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9.08</v>
      </c>
      <c r="L3" s="198">
        <v>558.03</v>
      </c>
      <c r="M3" s="198">
        <v>27.23</v>
      </c>
      <c r="N3" s="198">
        <v>34.950000000000003</v>
      </c>
      <c r="O3" s="198">
        <v>0</v>
      </c>
      <c r="P3" s="198">
        <v>37.159999999999997</v>
      </c>
      <c r="Q3" s="198">
        <v>6.09</v>
      </c>
      <c r="R3" s="198">
        <v>12.55</v>
      </c>
      <c r="S3" s="198">
        <v>7.81</v>
      </c>
      <c r="T3" s="198">
        <v>0</v>
      </c>
      <c r="U3" s="198">
        <v>106.54</v>
      </c>
      <c r="V3" s="198">
        <v>4.22</v>
      </c>
      <c r="W3" s="198">
        <v>10.3</v>
      </c>
      <c r="X3" s="198">
        <v>43.66</v>
      </c>
      <c r="Y3" s="198">
        <v>0</v>
      </c>
      <c r="Z3" s="198">
        <v>74.94</v>
      </c>
      <c r="AA3" s="198">
        <v>20.72</v>
      </c>
      <c r="AB3" s="198">
        <v>0</v>
      </c>
      <c r="AC3" s="198">
        <v>11</v>
      </c>
      <c r="AD3" s="198">
        <v>0</v>
      </c>
      <c r="AE3" s="198">
        <v>0</v>
      </c>
      <c r="AF3" s="198">
        <v>0</v>
      </c>
      <c r="AG3" s="198">
        <v>11.95</v>
      </c>
      <c r="AH3" s="198">
        <v>0</v>
      </c>
      <c r="AI3" s="198">
        <v>20.56</v>
      </c>
      <c r="AJ3" s="198">
        <v>0</v>
      </c>
      <c r="AK3" s="198">
        <v>69.599999999999994</v>
      </c>
      <c r="AL3" s="198">
        <v>0</v>
      </c>
      <c r="AM3" s="198">
        <v>0</v>
      </c>
      <c r="AN3" s="198">
        <v>0</v>
      </c>
      <c r="AO3" s="198">
        <v>30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9.08</v>
      </c>
      <c r="L4" s="198">
        <v>558.03</v>
      </c>
      <c r="M4" s="198">
        <v>27.23</v>
      </c>
      <c r="N4" s="198">
        <v>34.950000000000003</v>
      </c>
      <c r="O4" s="198">
        <v>0</v>
      </c>
      <c r="P4" s="198">
        <v>37.159999999999997</v>
      </c>
      <c r="Q4" s="198">
        <v>6.09</v>
      </c>
      <c r="R4" s="198">
        <v>12.55</v>
      </c>
      <c r="S4" s="198">
        <v>7.81</v>
      </c>
      <c r="T4" s="198">
        <v>0</v>
      </c>
      <c r="U4" s="198">
        <v>106.54</v>
      </c>
      <c r="V4" s="198">
        <v>4.22</v>
      </c>
      <c r="W4" s="198">
        <v>10.3</v>
      </c>
      <c r="X4" s="198">
        <v>43.66</v>
      </c>
      <c r="Y4" s="198">
        <v>0</v>
      </c>
      <c r="Z4" s="198">
        <v>74.94</v>
      </c>
      <c r="AA4" s="198">
        <v>20.72</v>
      </c>
      <c r="AB4" s="198">
        <v>0</v>
      </c>
      <c r="AC4" s="198">
        <v>11</v>
      </c>
      <c r="AD4" s="198">
        <v>0</v>
      </c>
      <c r="AE4" s="198">
        <v>0</v>
      </c>
      <c r="AF4" s="198">
        <v>0</v>
      </c>
      <c r="AG4" s="198">
        <v>11.95</v>
      </c>
      <c r="AH4" s="198">
        <v>0</v>
      </c>
      <c r="AI4" s="198">
        <v>19.649999999999999</v>
      </c>
      <c r="AJ4" s="198">
        <v>0</v>
      </c>
      <c r="AK4" s="198">
        <v>69.599999999999994</v>
      </c>
      <c r="AL4" s="198">
        <v>0</v>
      </c>
      <c r="AM4" s="198">
        <v>0</v>
      </c>
      <c r="AN4" s="198">
        <v>0</v>
      </c>
      <c r="AO4" s="198">
        <v>30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9.08</v>
      </c>
      <c r="L5" s="198">
        <v>558.03</v>
      </c>
      <c r="M5" s="198">
        <v>27.23</v>
      </c>
      <c r="N5" s="198">
        <v>34.950000000000003</v>
      </c>
      <c r="O5" s="198">
        <v>0</v>
      </c>
      <c r="P5" s="198">
        <v>37.159999999999997</v>
      </c>
      <c r="Q5" s="198">
        <v>6.09</v>
      </c>
      <c r="R5" s="198">
        <v>12.55</v>
      </c>
      <c r="S5" s="198">
        <v>7.81</v>
      </c>
      <c r="T5" s="198">
        <v>0</v>
      </c>
      <c r="U5" s="198">
        <v>106.54</v>
      </c>
      <c r="V5" s="198">
        <v>4.22</v>
      </c>
      <c r="W5" s="198">
        <v>10.3</v>
      </c>
      <c r="X5" s="198">
        <v>43.66</v>
      </c>
      <c r="Y5" s="198">
        <v>0</v>
      </c>
      <c r="Z5" s="198">
        <v>74.94</v>
      </c>
      <c r="AA5" s="198">
        <v>20.72</v>
      </c>
      <c r="AB5" s="198">
        <v>0</v>
      </c>
      <c r="AC5" s="198">
        <v>11</v>
      </c>
      <c r="AD5" s="198">
        <v>0</v>
      </c>
      <c r="AE5" s="198">
        <v>0</v>
      </c>
      <c r="AF5" s="198">
        <v>0</v>
      </c>
      <c r="AG5" s="198">
        <v>11.95</v>
      </c>
      <c r="AH5" s="198">
        <v>0</v>
      </c>
      <c r="AI5" s="198">
        <v>21.46</v>
      </c>
      <c r="AJ5" s="198">
        <v>0</v>
      </c>
      <c r="AK5" s="198">
        <v>69.599999999999994</v>
      </c>
      <c r="AL5" s="198">
        <v>0</v>
      </c>
      <c r="AM5" s="198">
        <v>0</v>
      </c>
      <c r="AN5" s="198">
        <v>0</v>
      </c>
      <c r="AO5" s="198">
        <v>30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9.08</v>
      </c>
      <c r="L6" s="198">
        <v>558.03</v>
      </c>
      <c r="M6" s="198">
        <v>27.23</v>
      </c>
      <c r="N6" s="198">
        <v>34.950000000000003</v>
      </c>
      <c r="O6" s="198">
        <v>0</v>
      </c>
      <c r="P6" s="198">
        <v>37.159999999999997</v>
      </c>
      <c r="Q6" s="198">
        <v>6.09</v>
      </c>
      <c r="R6" s="198">
        <v>12.55</v>
      </c>
      <c r="S6" s="198">
        <v>7.81</v>
      </c>
      <c r="T6" s="198">
        <v>0</v>
      </c>
      <c r="U6" s="198">
        <v>106.54</v>
      </c>
      <c r="V6" s="198">
        <v>4.22</v>
      </c>
      <c r="W6" s="198">
        <v>10.3</v>
      </c>
      <c r="X6" s="198">
        <v>43.66</v>
      </c>
      <c r="Y6" s="198">
        <v>0</v>
      </c>
      <c r="Z6" s="198">
        <v>74.94</v>
      </c>
      <c r="AA6" s="198">
        <v>20.72</v>
      </c>
      <c r="AB6" s="198">
        <v>0</v>
      </c>
      <c r="AC6" s="198">
        <v>11</v>
      </c>
      <c r="AD6" s="198">
        <v>0</v>
      </c>
      <c r="AE6" s="198">
        <v>0</v>
      </c>
      <c r="AF6" s="198">
        <v>0</v>
      </c>
      <c r="AG6" s="198">
        <v>11.95</v>
      </c>
      <c r="AH6" s="198">
        <v>0</v>
      </c>
      <c r="AI6" s="198">
        <v>21.46</v>
      </c>
      <c r="AJ6" s="198">
        <v>0</v>
      </c>
      <c r="AK6" s="198">
        <v>69.599999999999994</v>
      </c>
      <c r="AL6" s="198">
        <v>0</v>
      </c>
      <c r="AM6" s="198">
        <v>0</v>
      </c>
      <c r="AN6" s="198">
        <v>0</v>
      </c>
      <c r="AO6" s="198">
        <v>30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9.08</v>
      </c>
      <c r="L7" s="198">
        <v>558.03</v>
      </c>
      <c r="M7" s="198">
        <v>27.23</v>
      </c>
      <c r="N7" s="198">
        <v>34.950000000000003</v>
      </c>
      <c r="O7" s="198">
        <v>0</v>
      </c>
      <c r="P7" s="198">
        <v>37.159999999999997</v>
      </c>
      <c r="Q7" s="198">
        <v>6.09</v>
      </c>
      <c r="R7" s="198">
        <v>12.55</v>
      </c>
      <c r="S7" s="198">
        <v>7.81</v>
      </c>
      <c r="T7" s="198">
        <v>0</v>
      </c>
      <c r="U7" s="198">
        <v>112.53</v>
      </c>
      <c r="V7" s="198">
        <v>4.22</v>
      </c>
      <c r="W7" s="198">
        <v>10.3</v>
      </c>
      <c r="X7" s="198">
        <v>43.66</v>
      </c>
      <c r="Y7" s="198">
        <v>0</v>
      </c>
      <c r="Z7" s="198">
        <v>74.94</v>
      </c>
      <c r="AA7" s="198">
        <v>20.72</v>
      </c>
      <c r="AB7" s="198">
        <v>0</v>
      </c>
      <c r="AC7" s="198">
        <v>11</v>
      </c>
      <c r="AD7" s="198">
        <v>0</v>
      </c>
      <c r="AE7" s="198">
        <v>0</v>
      </c>
      <c r="AF7" s="198">
        <v>0</v>
      </c>
      <c r="AG7" s="198">
        <v>11.95</v>
      </c>
      <c r="AH7" s="198">
        <v>0</v>
      </c>
      <c r="AI7" s="198">
        <v>23.48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30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9.08</v>
      </c>
      <c r="L8" s="198">
        <v>558.03</v>
      </c>
      <c r="M8" s="198">
        <v>27.23</v>
      </c>
      <c r="N8" s="198">
        <v>34.950000000000003</v>
      </c>
      <c r="O8" s="198">
        <v>0</v>
      </c>
      <c r="P8" s="198">
        <v>37.159999999999997</v>
      </c>
      <c r="Q8" s="198">
        <v>6.09</v>
      </c>
      <c r="R8" s="198">
        <v>12.55</v>
      </c>
      <c r="S8" s="198">
        <v>7.81</v>
      </c>
      <c r="T8" s="198">
        <v>0</v>
      </c>
      <c r="U8" s="198">
        <v>114.53</v>
      </c>
      <c r="V8" s="198">
        <v>4.22</v>
      </c>
      <c r="W8" s="198">
        <v>10.3</v>
      </c>
      <c r="X8" s="198">
        <v>43.66</v>
      </c>
      <c r="Y8" s="198">
        <v>0</v>
      </c>
      <c r="Z8" s="198">
        <v>74.94</v>
      </c>
      <c r="AA8" s="198">
        <v>20.72</v>
      </c>
      <c r="AB8" s="198">
        <v>0</v>
      </c>
      <c r="AC8" s="198">
        <v>11</v>
      </c>
      <c r="AD8" s="198">
        <v>0</v>
      </c>
      <c r="AE8" s="198">
        <v>0</v>
      </c>
      <c r="AF8" s="198">
        <v>0</v>
      </c>
      <c r="AG8" s="198">
        <v>11.95</v>
      </c>
      <c r="AH8" s="198">
        <v>0</v>
      </c>
      <c r="AI8" s="198">
        <v>23.48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30.62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9.08</v>
      </c>
      <c r="L9" s="198">
        <v>558.03</v>
      </c>
      <c r="M9" s="198">
        <v>27.23</v>
      </c>
      <c r="N9" s="198">
        <v>34.950000000000003</v>
      </c>
      <c r="O9" s="198">
        <v>0</v>
      </c>
      <c r="P9" s="198">
        <v>37.159999999999997</v>
      </c>
      <c r="Q9" s="198">
        <v>6.09</v>
      </c>
      <c r="R9" s="198">
        <v>12.55</v>
      </c>
      <c r="S9" s="198">
        <v>7.81</v>
      </c>
      <c r="T9" s="198">
        <v>0</v>
      </c>
      <c r="U9" s="198">
        <v>116.52</v>
      </c>
      <c r="V9" s="198">
        <v>4.22</v>
      </c>
      <c r="W9" s="198">
        <v>10.3</v>
      </c>
      <c r="X9" s="198">
        <v>43.66</v>
      </c>
      <c r="Y9" s="198">
        <v>0</v>
      </c>
      <c r="Z9" s="198">
        <v>74.94</v>
      </c>
      <c r="AA9" s="198">
        <v>20.72</v>
      </c>
      <c r="AB9" s="198">
        <v>0</v>
      </c>
      <c r="AC9" s="198">
        <v>11</v>
      </c>
      <c r="AD9" s="198">
        <v>0</v>
      </c>
      <c r="AE9" s="198">
        <v>0</v>
      </c>
      <c r="AF9" s="198">
        <v>0</v>
      </c>
      <c r="AG9" s="198">
        <v>11.95</v>
      </c>
      <c r="AH9" s="198">
        <v>0</v>
      </c>
      <c r="AI9" s="198">
        <v>25.57</v>
      </c>
      <c r="AJ9" s="198">
        <v>0</v>
      </c>
      <c r="AK9" s="198">
        <v>69.599999999999994</v>
      </c>
      <c r="AL9" s="198">
        <v>0</v>
      </c>
      <c r="AM9" s="198">
        <v>0</v>
      </c>
      <c r="AN9" s="198">
        <v>0</v>
      </c>
      <c r="AO9" s="198">
        <v>30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9.08</v>
      </c>
      <c r="L10" s="198">
        <v>558.03</v>
      </c>
      <c r="M10" s="198">
        <v>27.23</v>
      </c>
      <c r="N10" s="198">
        <v>34.950000000000003</v>
      </c>
      <c r="O10" s="198">
        <v>0</v>
      </c>
      <c r="P10" s="198">
        <v>37.159999999999997</v>
      </c>
      <c r="Q10" s="198">
        <v>6.09</v>
      </c>
      <c r="R10" s="198">
        <v>12.55</v>
      </c>
      <c r="S10" s="198">
        <v>7.81</v>
      </c>
      <c r="T10" s="198">
        <v>0</v>
      </c>
      <c r="U10" s="198">
        <v>118.52</v>
      </c>
      <c r="V10" s="198">
        <v>4.22</v>
      </c>
      <c r="W10" s="198">
        <v>10.3</v>
      </c>
      <c r="X10" s="198">
        <v>43.66</v>
      </c>
      <c r="Y10" s="198">
        <v>0</v>
      </c>
      <c r="Z10" s="198">
        <v>74.94</v>
      </c>
      <c r="AA10" s="198">
        <v>20.72</v>
      </c>
      <c r="AB10" s="198">
        <v>0</v>
      </c>
      <c r="AC10" s="198">
        <v>11</v>
      </c>
      <c r="AD10" s="198">
        <v>0</v>
      </c>
      <c r="AE10" s="198">
        <v>0</v>
      </c>
      <c r="AF10" s="198">
        <v>0</v>
      </c>
      <c r="AG10" s="198">
        <v>11.95</v>
      </c>
      <c r="AH10" s="198">
        <v>0</v>
      </c>
      <c r="AI10" s="198">
        <v>25.57</v>
      </c>
      <c r="AJ10" s="198">
        <v>0</v>
      </c>
      <c r="AK10" s="198">
        <v>69.599999999999994</v>
      </c>
      <c r="AL10" s="198">
        <v>0</v>
      </c>
      <c r="AM10" s="198">
        <v>0</v>
      </c>
      <c r="AN10" s="198">
        <v>0</v>
      </c>
      <c r="AO10" s="198">
        <v>32.57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9.08</v>
      </c>
      <c r="L11" s="198">
        <v>558.03</v>
      </c>
      <c r="M11" s="198">
        <v>27.23</v>
      </c>
      <c r="N11" s="198">
        <v>34.950000000000003</v>
      </c>
      <c r="O11" s="198">
        <v>0</v>
      </c>
      <c r="P11" s="198">
        <v>37.159999999999997</v>
      </c>
      <c r="Q11" s="198">
        <v>6.09</v>
      </c>
      <c r="R11" s="198">
        <v>12.55</v>
      </c>
      <c r="S11" s="198">
        <v>7.81</v>
      </c>
      <c r="T11" s="198">
        <v>0</v>
      </c>
      <c r="U11" s="198">
        <v>120.52</v>
      </c>
      <c r="V11" s="198">
        <v>4.22</v>
      </c>
      <c r="W11" s="198">
        <v>10.3</v>
      </c>
      <c r="X11" s="198">
        <v>43.66</v>
      </c>
      <c r="Y11" s="198">
        <v>0</v>
      </c>
      <c r="Z11" s="198">
        <v>74.94</v>
      </c>
      <c r="AA11" s="198">
        <v>20.72</v>
      </c>
      <c r="AB11" s="198">
        <v>0</v>
      </c>
      <c r="AC11" s="198">
        <v>11</v>
      </c>
      <c r="AD11" s="198">
        <v>0</v>
      </c>
      <c r="AE11" s="198">
        <v>0</v>
      </c>
      <c r="AF11" s="198">
        <v>0</v>
      </c>
      <c r="AG11" s="198">
        <v>11.95</v>
      </c>
      <c r="AH11" s="198">
        <v>0</v>
      </c>
      <c r="AI11" s="198">
        <v>25.57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32.57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9.08</v>
      </c>
      <c r="L12" s="198">
        <v>558.03</v>
      </c>
      <c r="M12" s="198">
        <v>27.23</v>
      </c>
      <c r="N12" s="198">
        <v>34.950000000000003</v>
      </c>
      <c r="O12" s="198">
        <v>0</v>
      </c>
      <c r="P12" s="198">
        <v>37.159999999999997</v>
      </c>
      <c r="Q12" s="198">
        <v>6.09</v>
      </c>
      <c r="R12" s="198">
        <v>12.55</v>
      </c>
      <c r="S12" s="198">
        <v>7.81</v>
      </c>
      <c r="T12" s="198">
        <v>0</v>
      </c>
      <c r="U12" s="198">
        <v>122.52</v>
      </c>
      <c r="V12" s="198">
        <v>4.22</v>
      </c>
      <c r="W12" s="198">
        <v>10.3</v>
      </c>
      <c r="X12" s="198">
        <v>43.66</v>
      </c>
      <c r="Y12" s="198">
        <v>0</v>
      </c>
      <c r="Z12" s="198">
        <v>74.94</v>
      </c>
      <c r="AA12" s="198">
        <v>20.72</v>
      </c>
      <c r="AB12" s="198">
        <v>0</v>
      </c>
      <c r="AC12" s="198">
        <v>11</v>
      </c>
      <c r="AD12" s="198">
        <v>0</v>
      </c>
      <c r="AE12" s="198">
        <v>0</v>
      </c>
      <c r="AF12" s="198">
        <v>0</v>
      </c>
      <c r="AG12" s="198">
        <v>11.95</v>
      </c>
      <c r="AH12" s="198">
        <v>0</v>
      </c>
      <c r="AI12" s="198">
        <v>25.57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32.57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9.08</v>
      </c>
      <c r="L13" s="198">
        <v>558.03</v>
      </c>
      <c r="M13" s="198">
        <v>27.23</v>
      </c>
      <c r="N13" s="198">
        <v>34.950000000000003</v>
      </c>
      <c r="O13" s="198">
        <v>0</v>
      </c>
      <c r="P13" s="198">
        <v>37.159999999999997</v>
      </c>
      <c r="Q13" s="198">
        <v>6.09</v>
      </c>
      <c r="R13" s="198">
        <v>12.55</v>
      </c>
      <c r="S13" s="198">
        <v>7.81</v>
      </c>
      <c r="T13" s="198">
        <v>0</v>
      </c>
      <c r="U13" s="198">
        <v>123.93</v>
      </c>
      <c r="V13" s="198">
        <v>4.22</v>
      </c>
      <c r="W13" s="198">
        <v>10.3</v>
      </c>
      <c r="X13" s="198">
        <v>43.66</v>
      </c>
      <c r="Y13" s="198">
        <v>0</v>
      </c>
      <c r="Z13" s="198">
        <v>74.94</v>
      </c>
      <c r="AA13" s="198">
        <v>20.72</v>
      </c>
      <c r="AB13" s="198">
        <v>0</v>
      </c>
      <c r="AC13" s="198">
        <v>11</v>
      </c>
      <c r="AD13" s="198">
        <v>0</v>
      </c>
      <c r="AE13" s="198">
        <v>0</v>
      </c>
      <c r="AF13" s="198">
        <v>0</v>
      </c>
      <c r="AG13" s="198">
        <v>11.95</v>
      </c>
      <c r="AH13" s="198">
        <v>0</v>
      </c>
      <c r="AI13" s="198">
        <v>25.02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30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9.08</v>
      </c>
      <c r="L14" s="198">
        <v>558.03</v>
      </c>
      <c r="M14" s="198">
        <v>27.23</v>
      </c>
      <c r="N14" s="198">
        <v>34.950000000000003</v>
      </c>
      <c r="O14" s="198">
        <v>0</v>
      </c>
      <c r="P14" s="198">
        <v>37.159999999999997</v>
      </c>
      <c r="Q14" s="198">
        <v>6.09</v>
      </c>
      <c r="R14" s="198">
        <v>12.55</v>
      </c>
      <c r="S14" s="198">
        <v>7.81</v>
      </c>
      <c r="T14" s="198">
        <v>0</v>
      </c>
      <c r="U14" s="198">
        <v>123.93</v>
      </c>
      <c r="V14" s="198">
        <v>4.22</v>
      </c>
      <c r="W14" s="198">
        <v>10.3</v>
      </c>
      <c r="X14" s="198">
        <v>43.66</v>
      </c>
      <c r="Y14" s="198">
        <v>0</v>
      </c>
      <c r="Z14" s="198">
        <v>74.94</v>
      </c>
      <c r="AA14" s="198">
        <v>20.72</v>
      </c>
      <c r="AB14" s="198">
        <v>0</v>
      </c>
      <c r="AC14" s="198">
        <v>11</v>
      </c>
      <c r="AD14" s="198">
        <v>0</v>
      </c>
      <c r="AE14" s="198">
        <v>0</v>
      </c>
      <c r="AF14" s="198">
        <v>0</v>
      </c>
      <c r="AG14" s="198">
        <v>11.95</v>
      </c>
      <c r="AH14" s="198">
        <v>0</v>
      </c>
      <c r="AI14" s="198">
        <v>25.57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32.630000000000003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9.08</v>
      </c>
      <c r="L15" s="198">
        <v>558.03</v>
      </c>
      <c r="M15" s="198">
        <v>27.23</v>
      </c>
      <c r="N15" s="198">
        <v>34.950000000000003</v>
      </c>
      <c r="O15" s="198">
        <v>0</v>
      </c>
      <c r="P15" s="198">
        <v>37.159999999999997</v>
      </c>
      <c r="Q15" s="198">
        <v>6.09</v>
      </c>
      <c r="R15" s="198">
        <v>12.55</v>
      </c>
      <c r="S15" s="198">
        <v>7.81</v>
      </c>
      <c r="T15" s="198">
        <v>0</v>
      </c>
      <c r="U15" s="198">
        <v>123.93</v>
      </c>
      <c r="V15" s="198">
        <v>4.22</v>
      </c>
      <c r="W15" s="198">
        <v>10.3</v>
      </c>
      <c r="X15" s="198">
        <v>43.66</v>
      </c>
      <c r="Y15" s="198">
        <v>0</v>
      </c>
      <c r="Z15" s="198">
        <v>74.94</v>
      </c>
      <c r="AA15" s="198">
        <v>20.72</v>
      </c>
      <c r="AB15" s="198">
        <v>0</v>
      </c>
      <c r="AC15" s="198">
        <v>11</v>
      </c>
      <c r="AD15" s="198">
        <v>0</v>
      </c>
      <c r="AE15" s="198">
        <v>0</v>
      </c>
      <c r="AF15" s="198">
        <v>0</v>
      </c>
      <c r="AG15" s="198">
        <v>11.95</v>
      </c>
      <c r="AH15" s="198">
        <v>0</v>
      </c>
      <c r="AI15" s="198">
        <v>25.57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32.57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9.08</v>
      </c>
      <c r="L16" s="198">
        <v>558.03</v>
      </c>
      <c r="M16" s="198">
        <v>27.23</v>
      </c>
      <c r="N16" s="198">
        <v>34.950000000000003</v>
      </c>
      <c r="O16" s="198">
        <v>0</v>
      </c>
      <c r="P16" s="198">
        <v>37.159999999999997</v>
      </c>
      <c r="Q16" s="198">
        <v>6.09</v>
      </c>
      <c r="R16" s="198">
        <v>12.55</v>
      </c>
      <c r="S16" s="198">
        <v>7.81</v>
      </c>
      <c r="T16" s="198">
        <v>0</v>
      </c>
      <c r="U16" s="198">
        <v>123.93</v>
      </c>
      <c r="V16" s="198">
        <v>4.22</v>
      </c>
      <c r="W16" s="198">
        <v>10.3</v>
      </c>
      <c r="X16" s="198">
        <v>43.66</v>
      </c>
      <c r="Y16" s="198">
        <v>0</v>
      </c>
      <c r="Z16" s="198">
        <v>74.94</v>
      </c>
      <c r="AA16" s="198">
        <v>20.72</v>
      </c>
      <c r="AB16" s="198">
        <v>0</v>
      </c>
      <c r="AC16" s="198">
        <v>11</v>
      </c>
      <c r="AD16" s="198">
        <v>0</v>
      </c>
      <c r="AE16" s="198">
        <v>0</v>
      </c>
      <c r="AF16" s="198">
        <v>0</v>
      </c>
      <c r="AG16" s="198">
        <v>11.95</v>
      </c>
      <c r="AH16" s="198">
        <v>0</v>
      </c>
      <c r="AI16" s="198">
        <v>23.52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32.57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9.08</v>
      </c>
      <c r="L17" s="198">
        <v>558.03</v>
      </c>
      <c r="M17" s="198">
        <v>27.23</v>
      </c>
      <c r="N17" s="198">
        <v>34.950000000000003</v>
      </c>
      <c r="O17" s="198">
        <v>0</v>
      </c>
      <c r="P17" s="198">
        <v>37.159999999999997</v>
      </c>
      <c r="Q17" s="198">
        <v>6.09</v>
      </c>
      <c r="R17" s="198">
        <v>12.55</v>
      </c>
      <c r="S17" s="198">
        <v>7.81</v>
      </c>
      <c r="T17" s="198">
        <v>0</v>
      </c>
      <c r="U17" s="198">
        <v>123.93</v>
      </c>
      <c r="V17" s="198">
        <v>4.22</v>
      </c>
      <c r="W17" s="198">
        <v>10.3</v>
      </c>
      <c r="X17" s="198">
        <v>43.66</v>
      </c>
      <c r="Y17" s="198">
        <v>0</v>
      </c>
      <c r="Z17" s="198">
        <v>74.94</v>
      </c>
      <c r="AA17" s="198">
        <v>20.72</v>
      </c>
      <c r="AB17" s="198">
        <v>0</v>
      </c>
      <c r="AC17" s="198">
        <v>11</v>
      </c>
      <c r="AD17" s="198">
        <v>0</v>
      </c>
      <c r="AE17" s="198">
        <v>0</v>
      </c>
      <c r="AF17" s="198">
        <v>0</v>
      </c>
      <c r="AG17" s="198">
        <v>11.95</v>
      </c>
      <c r="AH17" s="198">
        <v>0</v>
      </c>
      <c r="AI17" s="198">
        <v>26.02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32.57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9.08</v>
      </c>
      <c r="L18" s="198">
        <v>558.03</v>
      </c>
      <c r="M18" s="198">
        <v>27.23</v>
      </c>
      <c r="N18" s="198">
        <v>34.950000000000003</v>
      </c>
      <c r="O18" s="198">
        <v>0</v>
      </c>
      <c r="P18" s="198">
        <v>37.159999999999997</v>
      </c>
      <c r="Q18" s="198">
        <v>6.09</v>
      </c>
      <c r="R18" s="198">
        <v>12.55</v>
      </c>
      <c r="S18" s="198">
        <v>7.81</v>
      </c>
      <c r="T18" s="198">
        <v>0</v>
      </c>
      <c r="U18" s="198">
        <v>123.93</v>
      </c>
      <c r="V18" s="198">
        <v>4.22</v>
      </c>
      <c r="W18" s="198">
        <v>10.3</v>
      </c>
      <c r="X18" s="198">
        <v>43.66</v>
      </c>
      <c r="Y18" s="198">
        <v>0</v>
      </c>
      <c r="Z18" s="198">
        <v>74.94</v>
      </c>
      <c r="AA18" s="198">
        <v>20.72</v>
      </c>
      <c r="AB18" s="198">
        <v>0</v>
      </c>
      <c r="AC18" s="198">
        <v>11</v>
      </c>
      <c r="AD18" s="198">
        <v>0</v>
      </c>
      <c r="AE18" s="198">
        <v>0</v>
      </c>
      <c r="AF18" s="198">
        <v>0</v>
      </c>
      <c r="AG18" s="198">
        <v>11.95</v>
      </c>
      <c r="AH18" s="198">
        <v>0</v>
      </c>
      <c r="AI18" s="198">
        <v>26.07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32.57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9.08</v>
      </c>
      <c r="L19" s="198">
        <v>558.03</v>
      </c>
      <c r="M19" s="198">
        <v>27.23</v>
      </c>
      <c r="N19" s="198">
        <v>34.950000000000003</v>
      </c>
      <c r="O19" s="198">
        <v>0</v>
      </c>
      <c r="P19" s="198">
        <v>37.159999999999997</v>
      </c>
      <c r="Q19" s="198">
        <v>6.09</v>
      </c>
      <c r="R19" s="198">
        <v>12.55</v>
      </c>
      <c r="S19" s="198">
        <v>7.81</v>
      </c>
      <c r="T19" s="198">
        <v>0</v>
      </c>
      <c r="U19" s="198">
        <v>123.93</v>
      </c>
      <c r="V19" s="198">
        <v>4.22</v>
      </c>
      <c r="W19" s="198">
        <v>10.3</v>
      </c>
      <c r="X19" s="198">
        <v>43.66</v>
      </c>
      <c r="Y19" s="198">
        <v>0</v>
      </c>
      <c r="Z19" s="198">
        <v>74.94</v>
      </c>
      <c r="AA19" s="198">
        <v>20.72</v>
      </c>
      <c r="AB19" s="198">
        <v>0</v>
      </c>
      <c r="AC19" s="198">
        <v>11</v>
      </c>
      <c r="AD19" s="198">
        <v>0</v>
      </c>
      <c r="AE19" s="198">
        <v>0</v>
      </c>
      <c r="AF19" s="198">
        <v>0</v>
      </c>
      <c r="AG19" s="198">
        <v>11.95</v>
      </c>
      <c r="AH19" s="198">
        <v>0</v>
      </c>
      <c r="AI19" s="198">
        <v>25.56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30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9.08</v>
      </c>
      <c r="L20" s="198">
        <v>558.03</v>
      </c>
      <c r="M20" s="198">
        <v>27.23</v>
      </c>
      <c r="N20" s="198">
        <v>34.950000000000003</v>
      </c>
      <c r="O20" s="198">
        <v>0</v>
      </c>
      <c r="P20" s="198">
        <v>37.159999999999997</v>
      </c>
      <c r="Q20" s="198">
        <v>6.09</v>
      </c>
      <c r="R20" s="198">
        <v>12.55</v>
      </c>
      <c r="S20" s="198">
        <v>7.81</v>
      </c>
      <c r="T20" s="198">
        <v>0</v>
      </c>
      <c r="U20" s="198">
        <v>123.93</v>
      </c>
      <c r="V20" s="198">
        <v>4.22</v>
      </c>
      <c r="W20" s="198">
        <v>10.3</v>
      </c>
      <c r="X20" s="198">
        <v>43.66</v>
      </c>
      <c r="Y20" s="198">
        <v>0</v>
      </c>
      <c r="Z20" s="198">
        <v>74.94</v>
      </c>
      <c r="AA20" s="198">
        <v>20.72</v>
      </c>
      <c r="AB20" s="198">
        <v>0</v>
      </c>
      <c r="AC20" s="198">
        <v>11</v>
      </c>
      <c r="AD20" s="198">
        <v>0</v>
      </c>
      <c r="AE20" s="198">
        <v>0</v>
      </c>
      <c r="AF20" s="198">
        <v>0</v>
      </c>
      <c r="AG20" s="198">
        <v>11.95</v>
      </c>
      <c r="AH20" s="198">
        <v>0</v>
      </c>
      <c r="AI20" s="198">
        <v>26.07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32.630000000000003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9.08</v>
      </c>
      <c r="L21" s="198">
        <v>558.03</v>
      </c>
      <c r="M21" s="198">
        <v>27.23</v>
      </c>
      <c r="N21" s="198">
        <v>34.950000000000003</v>
      </c>
      <c r="O21" s="198">
        <v>0</v>
      </c>
      <c r="P21" s="198">
        <v>37.159999999999997</v>
      </c>
      <c r="Q21" s="198">
        <v>6.09</v>
      </c>
      <c r="R21" s="198">
        <v>12.55</v>
      </c>
      <c r="S21" s="198">
        <v>7.81</v>
      </c>
      <c r="T21" s="198">
        <v>0</v>
      </c>
      <c r="U21" s="198">
        <v>123.93</v>
      </c>
      <c r="V21" s="198">
        <v>4.22</v>
      </c>
      <c r="W21" s="198">
        <v>10.3</v>
      </c>
      <c r="X21" s="198">
        <v>43.66</v>
      </c>
      <c r="Y21" s="198">
        <v>0</v>
      </c>
      <c r="Z21" s="198">
        <v>74.94</v>
      </c>
      <c r="AA21" s="198">
        <v>20.72</v>
      </c>
      <c r="AB21" s="198">
        <v>0</v>
      </c>
      <c r="AC21" s="198">
        <v>11</v>
      </c>
      <c r="AD21" s="198">
        <v>0</v>
      </c>
      <c r="AE21" s="198">
        <v>0</v>
      </c>
      <c r="AF21" s="198">
        <v>0</v>
      </c>
      <c r="AG21" s="198">
        <v>11.95</v>
      </c>
      <c r="AH21" s="198">
        <v>0</v>
      </c>
      <c r="AI21" s="198">
        <v>26.07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32.630000000000003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9.08</v>
      </c>
      <c r="L22" s="198">
        <v>558.03</v>
      </c>
      <c r="M22" s="198">
        <v>27.23</v>
      </c>
      <c r="N22" s="198">
        <v>34.950000000000003</v>
      </c>
      <c r="O22" s="198">
        <v>0</v>
      </c>
      <c r="P22" s="198">
        <v>37.159999999999997</v>
      </c>
      <c r="Q22" s="198">
        <v>6.09</v>
      </c>
      <c r="R22" s="198">
        <v>12.55</v>
      </c>
      <c r="S22" s="198">
        <v>7.81</v>
      </c>
      <c r="T22" s="198">
        <v>0</v>
      </c>
      <c r="U22" s="198">
        <v>123.93</v>
      </c>
      <c r="V22" s="198">
        <v>4.22</v>
      </c>
      <c r="W22" s="198">
        <v>10.3</v>
      </c>
      <c r="X22" s="198">
        <v>43.66</v>
      </c>
      <c r="Y22" s="198">
        <v>0</v>
      </c>
      <c r="Z22" s="198">
        <v>74.94</v>
      </c>
      <c r="AA22" s="198">
        <v>20.72</v>
      </c>
      <c r="AB22" s="198">
        <v>0</v>
      </c>
      <c r="AC22" s="198">
        <v>11.05</v>
      </c>
      <c r="AD22" s="198">
        <v>0</v>
      </c>
      <c r="AE22" s="198">
        <v>0</v>
      </c>
      <c r="AF22" s="198">
        <v>0</v>
      </c>
      <c r="AG22" s="198">
        <v>11.95</v>
      </c>
      <c r="AH22" s="198">
        <v>0</v>
      </c>
      <c r="AI22" s="198">
        <v>26.07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32.630000000000003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9.08</v>
      </c>
      <c r="L23" s="198">
        <v>558.03</v>
      </c>
      <c r="M23" s="198">
        <v>27.23</v>
      </c>
      <c r="N23" s="198">
        <v>34.950000000000003</v>
      </c>
      <c r="O23" s="198">
        <v>0</v>
      </c>
      <c r="P23" s="198">
        <v>37.159999999999997</v>
      </c>
      <c r="Q23" s="198">
        <v>6.09</v>
      </c>
      <c r="R23" s="198">
        <v>12.55</v>
      </c>
      <c r="S23" s="198">
        <v>7.81</v>
      </c>
      <c r="T23" s="198">
        <v>0</v>
      </c>
      <c r="U23" s="198">
        <v>123.93</v>
      </c>
      <c r="V23" s="198">
        <v>4.22</v>
      </c>
      <c r="W23" s="198">
        <v>10.3</v>
      </c>
      <c r="X23" s="198">
        <v>43.66</v>
      </c>
      <c r="Y23" s="198">
        <v>0</v>
      </c>
      <c r="Z23" s="198">
        <v>74.94</v>
      </c>
      <c r="AA23" s="198">
        <v>20.72</v>
      </c>
      <c r="AB23" s="198">
        <v>0</v>
      </c>
      <c r="AC23" s="198">
        <v>11.05</v>
      </c>
      <c r="AD23" s="198">
        <v>0</v>
      </c>
      <c r="AE23" s="198">
        <v>0</v>
      </c>
      <c r="AF23" s="198">
        <v>0</v>
      </c>
      <c r="AG23" s="198">
        <v>11.95</v>
      </c>
      <c r="AH23" s="198">
        <v>0</v>
      </c>
      <c r="AI23" s="198">
        <v>26.07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32.630000000000003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9.08</v>
      </c>
      <c r="L24" s="198">
        <v>558.03</v>
      </c>
      <c r="M24" s="198">
        <v>27.23</v>
      </c>
      <c r="N24" s="198">
        <v>34.950000000000003</v>
      </c>
      <c r="O24" s="198">
        <v>0</v>
      </c>
      <c r="P24" s="198">
        <v>37.159999999999997</v>
      </c>
      <c r="Q24" s="198">
        <v>6.09</v>
      </c>
      <c r="R24" s="198">
        <v>12.55</v>
      </c>
      <c r="S24" s="198">
        <v>7.81</v>
      </c>
      <c r="T24" s="198">
        <v>0</v>
      </c>
      <c r="U24" s="198">
        <v>123.93</v>
      </c>
      <c r="V24" s="198">
        <v>4.22</v>
      </c>
      <c r="W24" s="198">
        <v>10.3</v>
      </c>
      <c r="X24" s="198">
        <v>43.66</v>
      </c>
      <c r="Y24" s="198">
        <v>0</v>
      </c>
      <c r="Z24" s="198">
        <v>74.94</v>
      </c>
      <c r="AA24" s="198">
        <v>20.72</v>
      </c>
      <c r="AB24" s="198">
        <v>0</v>
      </c>
      <c r="AC24" s="198">
        <v>11.05</v>
      </c>
      <c r="AD24" s="198">
        <v>0</v>
      </c>
      <c r="AE24" s="198">
        <v>0</v>
      </c>
      <c r="AF24" s="198">
        <v>0</v>
      </c>
      <c r="AG24" s="198">
        <v>11.95</v>
      </c>
      <c r="AH24" s="198">
        <v>0</v>
      </c>
      <c r="AI24" s="198">
        <v>26.07</v>
      </c>
      <c r="AJ24" s="198">
        <v>0</v>
      </c>
      <c r="AK24" s="198">
        <v>69.599999999999994</v>
      </c>
      <c r="AL24" s="198">
        <v>0</v>
      </c>
      <c r="AM24" s="198">
        <v>0</v>
      </c>
      <c r="AN24" s="198">
        <v>0</v>
      </c>
      <c r="AO24" s="198">
        <v>32.57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9.08</v>
      </c>
      <c r="L25" s="198">
        <v>558.03</v>
      </c>
      <c r="M25" s="198">
        <v>27.23</v>
      </c>
      <c r="N25" s="198">
        <v>34.950000000000003</v>
      </c>
      <c r="O25" s="198">
        <v>0</v>
      </c>
      <c r="P25" s="198">
        <v>37.159999999999997</v>
      </c>
      <c r="Q25" s="198">
        <v>6.09</v>
      </c>
      <c r="R25" s="198">
        <v>12.55</v>
      </c>
      <c r="S25" s="198">
        <v>7.81</v>
      </c>
      <c r="T25" s="198">
        <v>0</v>
      </c>
      <c r="U25" s="198">
        <v>123.93</v>
      </c>
      <c r="V25" s="198">
        <v>4.22</v>
      </c>
      <c r="W25" s="198">
        <v>10.3</v>
      </c>
      <c r="X25" s="198">
        <v>43.66</v>
      </c>
      <c r="Y25" s="198">
        <v>0</v>
      </c>
      <c r="Z25" s="198">
        <v>74.94</v>
      </c>
      <c r="AA25" s="198">
        <v>20.72</v>
      </c>
      <c r="AB25" s="198">
        <v>0</v>
      </c>
      <c r="AC25" s="198">
        <v>11.05</v>
      </c>
      <c r="AD25" s="198">
        <v>0</v>
      </c>
      <c r="AE25" s="198">
        <v>0</v>
      </c>
      <c r="AF25" s="198">
        <v>0</v>
      </c>
      <c r="AG25" s="198">
        <v>11.95</v>
      </c>
      <c r="AH25" s="198">
        <v>0</v>
      </c>
      <c r="AI25" s="198">
        <v>25.56</v>
      </c>
      <c r="AJ25" s="198">
        <v>0</v>
      </c>
      <c r="AK25" s="198">
        <v>69.599999999999994</v>
      </c>
      <c r="AL25" s="198">
        <v>0</v>
      </c>
      <c r="AM25" s="198">
        <v>0</v>
      </c>
      <c r="AN25" s="198">
        <v>0</v>
      </c>
      <c r="AO25" s="198">
        <v>30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9.08</v>
      </c>
      <c r="L26" s="198">
        <v>558.03</v>
      </c>
      <c r="M26" s="198">
        <v>27.23</v>
      </c>
      <c r="N26" s="198">
        <v>34.950000000000003</v>
      </c>
      <c r="O26" s="198">
        <v>0</v>
      </c>
      <c r="P26" s="198">
        <v>37.159999999999997</v>
      </c>
      <c r="Q26" s="198">
        <v>6.09</v>
      </c>
      <c r="R26" s="198">
        <v>12.55</v>
      </c>
      <c r="S26" s="198">
        <v>7.81</v>
      </c>
      <c r="T26" s="198">
        <v>0</v>
      </c>
      <c r="U26" s="198">
        <v>123.93</v>
      </c>
      <c r="V26" s="198">
        <v>4.22</v>
      </c>
      <c r="W26" s="198">
        <v>10.3</v>
      </c>
      <c r="X26" s="198">
        <v>43.66</v>
      </c>
      <c r="Y26" s="198">
        <v>0</v>
      </c>
      <c r="Z26" s="198">
        <v>74.94</v>
      </c>
      <c r="AA26" s="198">
        <v>20.72</v>
      </c>
      <c r="AB26" s="198">
        <v>0</v>
      </c>
      <c r="AC26" s="198">
        <v>11.05</v>
      </c>
      <c r="AD26" s="198">
        <v>0</v>
      </c>
      <c r="AE26" s="198">
        <v>0</v>
      </c>
      <c r="AF26" s="198">
        <v>0</v>
      </c>
      <c r="AG26" s="198">
        <v>11.95</v>
      </c>
      <c r="AH26" s="198">
        <v>0</v>
      </c>
      <c r="AI26" s="198">
        <v>26.07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32.57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9.08</v>
      </c>
      <c r="L27" s="198">
        <v>558.03</v>
      </c>
      <c r="M27" s="198">
        <v>27.23</v>
      </c>
      <c r="N27" s="198">
        <v>34.950000000000003</v>
      </c>
      <c r="O27" s="198">
        <v>0</v>
      </c>
      <c r="P27" s="198">
        <v>37.159999999999997</v>
      </c>
      <c r="Q27" s="198">
        <v>6.09</v>
      </c>
      <c r="R27" s="198">
        <v>12.55</v>
      </c>
      <c r="S27" s="198">
        <v>7.81</v>
      </c>
      <c r="T27" s="198">
        <v>0</v>
      </c>
      <c r="U27" s="198">
        <v>123.93</v>
      </c>
      <c r="V27" s="198">
        <v>4.22</v>
      </c>
      <c r="W27" s="198">
        <v>10.3</v>
      </c>
      <c r="X27" s="198">
        <v>43.66</v>
      </c>
      <c r="Y27" s="198">
        <v>0</v>
      </c>
      <c r="Z27" s="198">
        <v>74.94</v>
      </c>
      <c r="AA27" s="198">
        <v>20.72</v>
      </c>
      <c r="AB27" s="198">
        <v>0</v>
      </c>
      <c r="AC27" s="198">
        <v>11.37</v>
      </c>
      <c r="AD27" s="198">
        <v>0</v>
      </c>
      <c r="AE27" s="198">
        <v>0</v>
      </c>
      <c r="AF27" s="198">
        <v>0</v>
      </c>
      <c r="AG27" s="198">
        <v>11.95</v>
      </c>
      <c r="AH27" s="198">
        <v>0</v>
      </c>
      <c r="AI27" s="198">
        <v>26.07</v>
      </c>
      <c r="AJ27" s="198">
        <v>0</v>
      </c>
      <c r="AK27" s="198">
        <v>69.599999999999994</v>
      </c>
      <c r="AL27" s="198">
        <v>0</v>
      </c>
      <c r="AM27" s="198">
        <v>0</v>
      </c>
      <c r="AN27" s="198">
        <v>0</v>
      </c>
      <c r="AO27" s="198">
        <v>32.340000000000003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9.08</v>
      </c>
      <c r="L28" s="198">
        <v>558.03</v>
      </c>
      <c r="M28" s="198">
        <v>27.23</v>
      </c>
      <c r="N28" s="198">
        <v>34.950000000000003</v>
      </c>
      <c r="O28" s="198">
        <v>0</v>
      </c>
      <c r="P28" s="198">
        <v>37.159999999999997</v>
      </c>
      <c r="Q28" s="198">
        <v>6.09</v>
      </c>
      <c r="R28" s="198">
        <v>12.55</v>
      </c>
      <c r="S28" s="198">
        <v>7.81</v>
      </c>
      <c r="T28" s="198">
        <v>0</v>
      </c>
      <c r="U28" s="198">
        <v>123.93</v>
      </c>
      <c r="V28" s="198">
        <v>4.22</v>
      </c>
      <c r="W28" s="198">
        <v>10.3</v>
      </c>
      <c r="X28" s="198">
        <v>43.66</v>
      </c>
      <c r="Y28" s="198">
        <v>0</v>
      </c>
      <c r="Z28" s="198">
        <v>74.94</v>
      </c>
      <c r="AA28" s="198">
        <v>20.72</v>
      </c>
      <c r="AB28" s="198">
        <v>0</v>
      </c>
      <c r="AC28" s="198">
        <v>11.37</v>
      </c>
      <c r="AD28" s="198">
        <v>0</v>
      </c>
      <c r="AE28" s="198">
        <v>0</v>
      </c>
      <c r="AF28" s="198">
        <v>0</v>
      </c>
      <c r="AG28" s="198">
        <v>11.95</v>
      </c>
      <c r="AH28" s="198">
        <v>0</v>
      </c>
      <c r="AI28" s="198">
        <v>26.07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32.340000000000003</v>
      </c>
      <c r="AP28" s="198">
        <v>0</v>
      </c>
      <c r="AQ28" s="198">
        <v>0.27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9.08</v>
      </c>
      <c r="L29" s="198">
        <v>558.03</v>
      </c>
      <c r="M29" s="198">
        <v>27.23</v>
      </c>
      <c r="N29" s="198">
        <v>34.950000000000003</v>
      </c>
      <c r="O29" s="198">
        <v>0</v>
      </c>
      <c r="P29" s="198">
        <v>37.159999999999997</v>
      </c>
      <c r="Q29" s="198">
        <v>6.09</v>
      </c>
      <c r="R29" s="198">
        <v>12.55</v>
      </c>
      <c r="S29" s="198">
        <v>7.81</v>
      </c>
      <c r="T29" s="198">
        <v>0</v>
      </c>
      <c r="U29" s="198">
        <v>123.93</v>
      </c>
      <c r="V29" s="198">
        <v>4.22</v>
      </c>
      <c r="W29" s="198">
        <v>10.3</v>
      </c>
      <c r="X29" s="198">
        <v>43.66</v>
      </c>
      <c r="Y29" s="198">
        <v>0</v>
      </c>
      <c r="Z29" s="198">
        <v>74.94</v>
      </c>
      <c r="AA29" s="198">
        <v>20.72</v>
      </c>
      <c r="AB29" s="198">
        <v>0</v>
      </c>
      <c r="AC29" s="198">
        <v>11.37</v>
      </c>
      <c r="AD29" s="198">
        <v>0</v>
      </c>
      <c r="AE29" s="198">
        <v>0</v>
      </c>
      <c r="AF29" s="198">
        <v>0</v>
      </c>
      <c r="AG29" s="198">
        <v>11.95</v>
      </c>
      <c r="AH29" s="198">
        <v>0</v>
      </c>
      <c r="AI29" s="198">
        <v>26.07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32.340000000000003</v>
      </c>
      <c r="AP29" s="198">
        <v>0</v>
      </c>
      <c r="AQ29" s="198">
        <v>3.34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9.08</v>
      </c>
      <c r="L30" s="198">
        <v>558.03</v>
      </c>
      <c r="M30" s="198">
        <v>27.23</v>
      </c>
      <c r="N30" s="198">
        <v>34.950000000000003</v>
      </c>
      <c r="O30" s="198">
        <v>0</v>
      </c>
      <c r="P30" s="198">
        <v>37.159999999999997</v>
      </c>
      <c r="Q30" s="198">
        <v>6.09</v>
      </c>
      <c r="R30" s="198">
        <v>12.55</v>
      </c>
      <c r="S30" s="198">
        <v>7.81</v>
      </c>
      <c r="T30" s="198">
        <v>0</v>
      </c>
      <c r="U30" s="198">
        <v>123.93</v>
      </c>
      <c r="V30" s="198">
        <v>4.22</v>
      </c>
      <c r="W30" s="198">
        <v>10.3</v>
      </c>
      <c r="X30" s="198">
        <v>43.66</v>
      </c>
      <c r="Y30" s="198">
        <v>0</v>
      </c>
      <c r="Z30" s="198">
        <v>74.94</v>
      </c>
      <c r="AA30" s="198">
        <v>20.72</v>
      </c>
      <c r="AB30" s="198">
        <v>0</v>
      </c>
      <c r="AC30" s="198">
        <v>11.37</v>
      </c>
      <c r="AD30" s="198">
        <v>0</v>
      </c>
      <c r="AE30" s="198">
        <v>0</v>
      </c>
      <c r="AF30" s="198">
        <v>0</v>
      </c>
      <c r="AG30" s="198">
        <v>11.95</v>
      </c>
      <c r="AH30" s="198">
        <v>0</v>
      </c>
      <c r="AI30" s="198">
        <v>26.07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32.57</v>
      </c>
      <c r="AP30" s="198">
        <v>0</v>
      </c>
      <c r="AQ30" s="198">
        <v>8.23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9.08</v>
      </c>
      <c r="L31" s="198">
        <v>558.03</v>
      </c>
      <c r="M31" s="198">
        <v>27.23</v>
      </c>
      <c r="N31" s="198">
        <v>34.950000000000003</v>
      </c>
      <c r="O31" s="198">
        <v>0</v>
      </c>
      <c r="P31" s="198">
        <v>37.159999999999997</v>
      </c>
      <c r="Q31" s="198">
        <v>6.09</v>
      </c>
      <c r="R31" s="198">
        <v>12.55</v>
      </c>
      <c r="S31" s="198">
        <v>7.81</v>
      </c>
      <c r="T31" s="198">
        <v>0</v>
      </c>
      <c r="U31" s="198">
        <v>123.93</v>
      </c>
      <c r="V31" s="198">
        <v>4.22</v>
      </c>
      <c r="W31" s="198">
        <v>10.3</v>
      </c>
      <c r="X31" s="198">
        <v>43.66</v>
      </c>
      <c r="Y31" s="198">
        <v>0</v>
      </c>
      <c r="Z31" s="198">
        <v>74.94</v>
      </c>
      <c r="AA31" s="198">
        <v>20.72</v>
      </c>
      <c r="AB31" s="198">
        <v>0</v>
      </c>
      <c r="AC31" s="198">
        <v>11.37</v>
      </c>
      <c r="AD31" s="198">
        <v>0</v>
      </c>
      <c r="AE31" s="198">
        <v>0</v>
      </c>
      <c r="AF31" s="198">
        <v>0</v>
      </c>
      <c r="AG31" s="198">
        <v>11.95</v>
      </c>
      <c r="AH31" s="198">
        <v>0</v>
      </c>
      <c r="AI31" s="198">
        <v>25.1</v>
      </c>
      <c r="AJ31" s="198">
        <v>0</v>
      </c>
      <c r="AK31" s="198">
        <v>69.599999999999994</v>
      </c>
      <c r="AL31" s="198">
        <v>0</v>
      </c>
      <c r="AM31" s="198">
        <v>0</v>
      </c>
      <c r="AN31" s="198">
        <v>0</v>
      </c>
      <c r="AO31" s="198">
        <v>30</v>
      </c>
      <c r="AP31" s="198">
        <v>0</v>
      </c>
      <c r="AQ31" s="198">
        <v>13.31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9.08</v>
      </c>
      <c r="L32" s="198">
        <v>558.03</v>
      </c>
      <c r="M32" s="198">
        <v>27.23</v>
      </c>
      <c r="N32" s="198">
        <v>34.950000000000003</v>
      </c>
      <c r="O32" s="198">
        <v>0</v>
      </c>
      <c r="P32" s="198">
        <v>37.159999999999997</v>
      </c>
      <c r="Q32" s="198">
        <v>6.09</v>
      </c>
      <c r="R32" s="198">
        <v>12.55</v>
      </c>
      <c r="S32" s="198">
        <v>7.81</v>
      </c>
      <c r="T32" s="198">
        <v>0</v>
      </c>
      <c r="U32" s="198">
        <v>123.93</v>
      </c>
      <c r="V32" s="198">
        <v>4.22</v>
      </c>
      <c r="W32" s="198">
        <v>10.3</v>
      </c>
      <c r="X32" s="198">
        <v>43.66</v>
      </c>
      <c r="Y32" s="198">
        <v>0</v>
      </c>
      <c r="Z32" s="198">
        <v>74.94</v>
      </c>
      <c r="AA32" s="198">
        <v>20.72</v>
      </c>
      <c r="AB32" s="198">
        <v>0</v>
      </c>
      <c r="AC32" s="198">
        <v>11.37</v>
      </c>
      <c r="AD32" s="198">
        <v>0</v>
      </c>
      <c r="AE32" s="198">
        <v>0</v>
      </c>
      <c r="AF32" s="198">
        <v>0</v>
      </c>
      <c r="AG32" s="198">
        <v>11.95</v>
      </c>
      <c r="AH32" s="198">
        <v>0</v>
      </c>
      <c r="AI32" s="198">
        <v>25.6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32.57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9.08</v>
      </c>
      <c r="L33" s="198">
        <v>558.03</v>
      </c>
      <c r="M33" s="198">
        <v>27.23</v>
      </c>
      <c r="N33" s="198">
        <v>34.950000000000003</v>
      </c>
      <c r="O33" s="198">
        <v>0</v>
      </c>
      <c r="P33" s="198">
        <v>37.159999999999997</v>
      </c>
      <c r="Q33" s="198">
        <v>6.09</v>
      </c>
      <c r="R33" s="198">
        <v>12.55</v>
      </c>
      <c r="S33" s="198">
        <v>7.81</v>
      </c>
      <c r="T33" s="198">
        <v>0</v>
      </c>
      <c r="U33" s="198">
        <v>123.93</v>
      </c>
      <c r="V33" s="198">
        <v>4.22</v>
      </c>
      <c r="W33" s="198">
        <v>10.3</v>
      </c>
      <c r="X33" s="198">
        <v>43.66</v>
      </c>
      <c r="Y33" s="198">
        <v>0</v>
      </c>
      <c r="Z33" s="198">
        <v>74.94</v>
      </c>
      <c r="AA33" s="198">
        <v>20.72</v>
      </c>
      <c r="AB33" s="198">
        <v>0</v>
      </c>
      <c r="AC33" s="198">
        <v>11.05</v>
      </c>
      <c r="AD33" s="198">
        <v>0</v>
      </c>
      <c r="AE33" s="198">
        <v>0</v>
      </c>
      <c r="AF33" s="198">
        <v>0</v>
      </c>
      <c r="AG33" s="198">
        <v>11.95</v>
      </c>
      <c r="AH33" s="198">
        <v>0</v>
      </c>
      <c r="AI33" s="198">
        <v>25.6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32.340000000000003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9.08</v>
      </c>
      <c r="L34" s="198">
        <v>558.03</v>
      </c>
      <c r="M34" s="198">
        <v>27.23</v>
      </c>
      <c r="N34" s="198">
        <v>34.950000000000003</v>
      </c>
      <c r="O34" s="198">
        <v>0</v>
      </c>
      <c r="P34" s="198">
        <v>37.159999999999997</v>
      </c>
      <c r="Q34" s="198">
        <v>6.09</v>
      </c>
      <c r="R34" s="198">
        <v>12.55</v>
      </c>
      <c r="S34" s="198">
        <v>7.81</v>
      </c>
      <c r="T34" s="198">
        <v>0</v>
      </c>
      <c r="U34" s="198">
        <v>123.93</v>
      </c>
      <c r="V34" s="198">
        <v>4.22</v>
      </c>
      <c r="W34" s="198">
        <v>10.3</v>
      </c>
      <c r="X34" s="198">
        <v>43.66</v>
      </c>
      <c r="Y34" s="198">
        <v>0</v>
      </c>
      <c r="Z34" s="198">
        <v>74.94</v>
      </c>
      <c r="AA34" s="198">
        <v>20.72</v>
      </c>
      <c r="AB34" s="198">
        <v>0</v>
      </c>
      <c r="AC34" s="198">
        <v>11.05</v>
      </c>
      <c r="AD34" s="198">
        <v>0</v>
      </c>
      <c r="AE34" s="198">
        <v>0</v>
      </c>
      <c r="AF34" s="198">
        <v>0</v>
      </c>
      <c r="AG34" s="198">
        <v>11.95</v>
      </c>
      <c r="AH34" s="198">
        <v>0</v>
      </c>
      <c r="AI34" s="198">
        <v>25.6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32.119999999999997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9.08</v>
      </c>
      <c r="L35" s="198">
        <v>558.03</v>
      </c>
      <c r="M35" s="198">
        <v>27.23</v>
      </c>
      <c r="N35" s="198">
        <v>34.950000000000003</v>
      </c>
      <c r="O35" s="198">
        <v>0</v>
      </c>
      <c r="P35" s="198">
        <v>37.159999999999997</v>
      </c>
      <c r="Q35" s="198">
        <v>6.09</v>
      </c>
      <c r="R35" s="198">
        <v>12.55</v>
      </c>
      <c r="S35" s="198">
        <v>7.81</v>
      </c>
      <c r="T35" s="198">
        <v>0</v>
      </c>
      <c r="U35" s="198">
        <v>123.93</v>
      </c>
      <c r="V35" s="198">
        <v>4.22</v>
      </c>
      <c r="W35" s="198">
        <v>10.3</v>
      </c>
      <c r="X35" s="198">
        <v>43.66</v>
      </c>
      <c r="Y35" s="198">
        <v>0</v>
      </c>
      <c r="Z35" s="198">
        <v>74.94</v>
      </c>
      <c r="AA35" s="198">
        <v>20.72</v>
      </c>
      <c r="AB35" s="198">
        <v>0</v>
      </c>
      <c r="AC35" s="198">
        <v>11.05</v>
      </c>
      <c r="AD35" s="198">
        <v>0</v>
      </c>
      <c r="AE35" s="198">
        <v>0</v>
      </c>
      <c r="AF35" s="198">
        <v>0</v>
      </c>
      <c r="AG35" s="198">
        <v>11.95</v>
      </c>
      <c r="AH35" s="198">
        <v>0</v>
      </c>
      <c r="AI35" s="198">
        <v>25.6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31.87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9.08</v>
      </c>
      <c r="L36" s="198">
        <v>558.03</v>
      </c>
      <c r="M36" s="198">
        <v>27.23</v>
      </c>
      <c r="N36" s="198">
        <v>34.950000000000003</v>
      </c>
      <c r="O36" s="198">
        <v>0</v>
      </c>
      <c r="P36" s="198">
        <v>37.159999999999997</v>
      </c>
      <c r="Q36" s="198">
        <v>6.09</v>
      </c>
      <c r="R36" s="198">
        <v>12.55</v>
      </c>
      <c r="S36" s="198">
        <v>7.81</v>
      </c>
      <c r="T36" s="198">
        <v>0</v>
      </c>
      <c r="U36" s="198">
        <v>123.93</v>
      </c>
      <c r="V36" s="198">
        <v>4.22</v>
      </c>
      <c r="W36" s="198">
        <v>10.3</v>
      </c>
      <c r="X36" s="198">
        <v>43.66</v>
      </c>
      <c r="Y36" s="198">
        <v>0</v>
      </c>
      <c r="Z36" s="198">
        <v>74.94</v>
      </c>
      <c r="AA36" s="198">
        <v>20.72</v>
      </c>
      <c r="AB36" s="198">
        <v>0</v>
      </c>
      <c r="AC36" s="198">
        <v>11.05</v>
      </c>
      <c r="AD36" s="198">
        <v>0</v>
      </c>
      <c r="AE36" s="198">
        <v>0</v>
      </c>
      <c r="AF36" s="198">
        <v>0</v>
      </c>
      <c r="AG36" s="198">
        <v>11.95</v>
      </c>
      <c r="AH36" s="198">
        <v>0</v>
      </c>
      <c r="AI36" s="198">
        <v>25.6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31.87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9.08</v>
      </c>
      <c r="L37" s="198">
        <v>558.03</v>
      </c>
      <c r="M37" s="198">
        <v>27.23</v>
      </c>
      <c r="N37" s="198">
        <v>34.950000000000003</v>
      </c>
      <c r="O37" s="198">
        <v>0</v>
      </c>
      <c r="P37" s="198">
        <v>37.159999999999997</v>
      </c>
      <c r="Q37" s="198">
        <v>6.09</v>
      </c>
      <c r="R37" s="198">
        <v>12.55</v>
      </c>
      <c r="S37" s="198">
        <v>7.81</v>
      </c>
      <c r="T37" s="198">
        <v>0</v>
      </c>
      <c r="U37" s="198">
        <v>123.93</v>
      </c>
      <c r="V37" s="198">
        <v>4.22</v>
      </c>
      <c r="W37" s="198">
        <v>10.3</v>
      </c>
      <c r="X37" s="198">
        <v>43.66</v>
      </c>
      <c r="Y37" s="198">
        <v>0</v>
      </c>
      <c r="Z37" s="198">
        <v>74.94</v>
      </c>
      <c r="AA37" s="198">
        <v>20.72</v>
      </c>
      <c r="AB37" s="198">
        <v>0</v>
      </c>
      <c r="AC37" s="198">
        <v>11.05</v>
      </c>
      <c r="AD37" s="198">
        <v>0</v>
      </c>
      <c r="AE37" s="198">
        <v>0</v>
      </c>
      <c r="AF37" s="198">
        <v>0</v>
      </c>
      <c r="AG37" s="198">
        <v>11.95</v>
      </c>
      <c r="AH37" s="198">
        <v>0</v>
      </c>
      <c r="AI37" s="198">
        <v>25.1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30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9.08</v>
      </c>
      <c r="L38" s="198">
        <v>558.03</v>
      </c>
      <c r="M38" s="198">
        <v>27.23</v>
      </c>
      <c r="N38" s="198">
        <v>34.950000000000003</v>
      </c>
      <c r="O38" s="198">
        <v>0</v>
      </c>
      <c r="P38" s="198">
        <v>37.159999999999997</v>
      </c>
      <c r="Q38" s="198">
        <v>6.09</v>
      </c>
      <c r="R38" s="198">
        <v>12.55</v>
      </c>
      <c r="S38" s="198">
        <v>7.81</v>
      </c>
      <c r="T38" s="198">
        <v>0</v>
      </c>
      <c r="U38" s="198">
        <v>123.93</v>
      </c>
      <c r="V38" s="198">
        <v>4.22</v>
      </c>
      <c r="W38" s="198">
        <v>10.3</v>
      </c>
      <c r="X38" s="198">
        <v>43.66</v>
      </c>
      <c r="Y38" s="198">
        <v>0</v>
      </c>
      <c r="Z38" s="198">
        <v>74.94</v>
      </c>
      <c r="AA38" s="198">
        <v>20.72</v>
      </c>
      <c r="AB38" s="198">
        <v>0</v>
      </c>
      <c r="AC38" s="198">
        <v>11.05</v>
      </c>
      <c r="AD38" s="198">
        <v>0</v>
      </c>
      <c r="AE38" s="198">
        <v>0</v>
      </c>
      <c r="AF38" s="198">
        <v>0</v>
      </c>
      <c r="AG38" s="198">
        <v>11.95</v>
      </c>
      <c r="AH38" s="198">
        <v>0</v>
      </c>
      <c r="AI38" s="198">
        <v>25.6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31.87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9.08</v>
      </c>
      <c r="L39" s="198">
        <v>558.03</v>
      </c>
      <c r="M39" s="198">
        <v>27.23</v>
      </c>
      <c r="N39" s="198">
        <v>34.950000000000003</v>
      </c>
      <c r="O39" s="198">
        <v>0</v>
      </c>
      <c r="P39" s="198">
        <v>37.159999999999997</v>
      </c>
      <c r="Q39" s="198">
        <v>6.09</v>
      </c>
      <c r="R39" s="198">
        <v>12.55</v>
      </c>
      <c r="S39" s="198">
        <v>7.81</v>
      </c>
      <c r="T39" s="198">
        <v>0</v>
      </c>
      <c r="U39" s="198">
        <v>123.93</v>
      </c>
      <c r="V39" s="198">
        <v>4.22</v>
      </c>
      <c r="W39" s="198">
        <v>10.3</v>
      </c>
      <c r="X39" s="198">
        <v>43.66</v>
      </c>
      <c r="Y39" s="198">
        <v>0</v>
      </c>
      <c r="Z39" s="198">
        <v>74.94</v>
      </c>
      <c r="AA39" s="198">
        <v>20.72</v>
      </c>
      <c r="AB39" s="198">
        <v>0</v>
      </c>
      <c r="AC39" s="198">
        <v>11.05</v>
      </c>
      <c r="AD39" s="198">
        <v>0</v>
      </c>
      <c r="AE39" s="198">
        <v>0</v>
      </c>
      <c r="AF39" s="198">
        <v>0</v>
      </c>
      <c r="AG39" s="198">
        <v>11.95</v>
      </c>
      <c r="AH39" s="198">
        <v>0</v>
      </c>
      <c r="AI39" s="198">
        <v>25.6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31.87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9.08</v>
      </c>
      <c r="L40" s="198">
        <v>558.03</v>
      </c>
      <c r="M40" s="198">
        <v>27.23</v>
      </c>
      <c r="N40" s="198">
        <v>34.950000000000003</v>
      </c>
      <c r="O40" s="198">
        <v>0</v>
      </c>
      <c r="P40" s="198">
        <v>37.159999999999997</v>
      </c>
      <c r="Q40" s="198">
        <v>6.09</v>
      </c>
      <c r="R40" s="198">
        <v>12.55</v>
      </c>
      <c r="S40" s="198">
        <v>7.81</v>
      </c>
      <c r="T40" s="198">
        <v>0</v>
      </c>
      <c r="U40" s="198">
        <v>123.93</v>
      </c>
      <c r="V40" s="198">
        <v>4.22</v>
      </c>
      <c r="W40" s="198">
        <v>10.3</v>
      </c>
      <c r="X40" s="198">
        <v>43.66</v>
      </c>
      <c r="Y40" s="198">
        <v>0</v>
      </c>
      <c r="Z40" s="198">
        <v>74.94</v>
      </c>
      <c r="AA40" s="198">
        <v>20.72</v>
      </c>
      <c r="AB40" s="198">
        <v>0</v>
      </c>
      <c r="AC40" s="198">
        <v>11.05</v>
      </c>
      <c r="AD40" s="198">
        <v>0</v>
      </c>
      <c r="AE40" s="198">
        <v>0</v>
      </c>
      <c r="AF40" s="198">
        <v>0</v>
      </c>
      <c r="AG40" s="198">
        <v>11.95</v>
      </c>
      <c r="AH40" s="198">
        <v>0</v>
      </c>
      <c r="AI40" s="198">
        <v>25.6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31.87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9.08</v>
      </c>
      <c r="L41" s="198">
        <v>558.03</v>
      </c>
      <c r="M41" s="198">
        <v>27.23</v>
      </c>
      <c r="N41" s="198">
        <v>34.950000000000003</v>
      </c>
      <c r="O41" s="198">
        <v>0</v>
      </c>
      <c r="P41" s="198">
        <v>37.159999999999997</v>
      </c>
      <c r="Q41" s="198">
        <v>6.09</v>
      </c>
      <c r="R41" s="198">
        <v>12.55</v>
      </c>
      <c r="S41" s="198">
        <v>7.81</v>
      </c>
      <c r="T41" s="198">
        <v>0</v>
      </c>
      <c r="U41" s="198">
        <v>123.93</v>
      </c>
      <c r="V41" s="198">
        <v>4.22</v>
      </c>
      <c r="W41" s="198">
        <v>10.3</v>
      </c>
      <c r="X41" s="198">
        <v>43.66</v>
      </c>
      <c r="Y41" s="198">
        <v>0</v>
      </c>
      <c r="Z41" s="198">
        <v>74.94</v>
      </c>
      <c r="AA41" s="198">
        <v>20.72</v>
      </c>
      <c r="AB41" s="198">
        <v>0</v>
      </c>
      <c r="AC41" s="198">
        <v>11</v>
      </c>
      <c r="AD41" s="198">
        <v>0</v>
      </c>
      <c r="AE41" s="198">
        <v>0</v>
      </c>
      <c r="AF41" s="198">
        <v>0</v>
      </c>
      <c r="AG41" s="198">
        <v>11.95</v>
      </c>
      <c r="AH41" s="198">
        <v>0</v>
      </c>
      <c r="AI41" s="198">
        <v>26.67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31.9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9.08</v>
      </c>
      <c r="L42" s="198">
        <v>558.03</v>
      </c>
      <c r="M42" s="198">
        <v>27.23</v>
      </c>
      <c r="N42" s="198">
        <v>34.950000000000003</v>
      </c>
      <c r="O42" s="198">
        <v>0</v>
      </c>
      <c r="P42" s="198">
        <v>37.159999999999997</v>
      </c>
      <c r="Q42" s="198">
        <v>6.09</v>
      </c>
      <c r="R42" s="198">
        <v>12.55</v>
      </c>
      <c r="S42" s="198">
        <v>7.81</v>
      </c>
      <c r="T42" s="198">
        <v>0</v>
      </c>
      <c r="U42" s="198">
        <v>123.93</v>
      </c>
      <c r="V42" s="198">
        <v>4.22</v>
      </c>
      <c r="W42" s="198">
        <v>10.3</v>
      </c>
      <c r="X42" s="198">
        <v>43.66</v>
      </c>
      <c r="Y42" s="198">
        <v>0</v>
      </c>
      <c r="Z42" s="198">
        <v>74.94</v>
      </c>
      <c r="AA42" s="198">
        <v>20.72</v>
      </c>
      <c r="AB42" s="198">
        <v>0</v>
      </c>
      <c r="AC42" s="198">
        <v>11</v>
      </c>
      <c r="AD42" s="198">
        <v>0</v>
      </c>
      <c r="AE42" s="198">
        <v>0</v>
      </c>
      <c r="AF42" s="198">
        <v>0</v>
      </c>
      <c r="AG42" s="198">
        <v>11.95</v>
      </c>
      <c r="AH42" s="198">
        <v>0</v>
      </c>
      <c r="AI42" s="198">
        <v>26.67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31.9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9.08</v>
      </c>
      <c r="L43" s="198">
        <v>558.03</v>
      </c>
      <c r="M43" s="198">
        <v>27.23</v>
      </c>
      <c r="N43" s="198">
        <v>34.950000000000003</v>
      </c>
      <c r="O43" s="198">
        <v>0</v>
      </c>
      <c r="P43" s="198">
        <v>37.159999999999997</v>
      </c>
      <c r="Q43" s="198">
        <v>6.09</v>
      </c>
      <c r="R43" s="198">
        <v>12.55</v>
      </c>
      <c r="S43" s="198">
        <v>7.81</v>
      </c>
      <c r="T43" s="198">
        <v>0</v>
      </c>
      <c r="U43" s="198">
        <v>123.93</v>
      </c>
      <c r="V43" s="198">
        <v>4.22</v>
      </c>
      <c r="W43" s="198">
        <v>10.3</v>
      </c>
      <c r="X43" s="198">
        <v>43.66</v>
      </c>
      <c r="Y43" s="198">
        <v>0</v>
      </c>
      <c r="Z43" s="198">
        <v>74.94</v>
      </c>
      <c r="AA43" s="198">
        <v>20.72</v>
      </c>
      <c r="AB43" s="198">
        <v>0</v>
      </c>
      <c r="AC43" s="198">
        <v>11</v>
      </c>
      <c r="AD43" s="198">
        <v>0</v>
      </c>
      <c r="AE43" s="198">
        <v>0</v>
      </c>
      <c r="AF43" s="198">
        <v>0</v>
      </c>
      <c r="AG43" s="198">
        <v>11.95</v>
      </c>
      <c r="AH43" s="198">
        <v>0</v>
      </c>
      <c r="AI43" s="198">
        <v>26.06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30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9.08</v>
      </c>
      <c r="L44" s="198">
        <v>558.03</v>
      </c>
      <c r="M44" s="198">
        <v>27.23</v>
      </c>
      <c r="N44" s="198">
        <v>34.950000000000003</v>
      </c>
      <c r="O44" s="198">
        <v>0</v>
      </c>
      <c r="P44" s="198">
        <v>37.159999999999997</v>
      </c>
      <c r="Q44" s="198">
        <v>6.09</v>
      </c>
      <c r="R44" s="198">
        <v>12.55</v>
      </c>
      <c r="S44" s="198">
        <v>7.81</v>
      </c>
      <c r="T44" s="198">
        <v>0</v>
      </c>
      <c r="U44" s="198">
        <v>123.93</v>
      </c>
      <c r="V44" s="198">
        <v>4.22</v>
      </c>
      <c r="W44" s="198">
        <v>10.3</v>
      </c>
      <c r="X44" s="198">
        <v>43.66</v>
      </c>
      <c r="Y44" s="198">
        <v>0</v>
      </c>
      <c r="Z44" s="198">
        <v>74.94</v>
      </c>
      <c r="AA44" s="198">
        <v>20.72</v>
      </c>
      <c r="AB44" s="198">
        <v>0</v>
      </c>
      <c r="AC44" s="198">
        <v>11</v>
      </c>
      <c r="AD44" s="198">
        <v>0</v>
      </c>
      <c r="AE44" s="198">
        <v>0</v>
      </c>
      <c r="AF44" s="198">
        <v>0</v>
      </c>
      <c r="AG44" s="198">
        <v>11.95</v>
      </c>
      <c r="AH44" s="198">
        <v>0</v>
      </c>
      <c r="AI44" s="198">
        <v>26.67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31.9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9.08</v>
      </c>
      <c r="L45" s="198">
        <v>558.03</v>
      </c>
      <c r="M45" s="198">
        <v>27.23</v>
      </c>
      <c r="N45" s="198">
        <v>34.950000000000003</v>
      </c>
      <c r="O45" s="198">
        <v>0</v>
      </c>
      <c r="P45" s="198">
        <v>37.159999999999997</v>
      </c>
      <c r="Q45" s="198">
        <v>6.09</v>
      </c>
      <c r="R45" s="198">
        <v>12.55</v>
      </c>
      <c r="S45" s="198">
        <v>7.81</v>
      </c>
      <c r="T45" s="198">
        <v>0</v>
      </c>
      <c r="U45" s="198">
        <v>123.93</v>
      </c>
      <c r="V45" s="198">
        <v>4.22</v>
      </c>
      <c r="W45" s="198">
        <v>10.3</v>
      </c>
      <c r="X45" s="198">
        <v>43.66</v>
      </c>
      <c r="Y45" s="198">
        <v>0</v>
      </c>
      <c r="Z45" s="198">
        <v>74.94</v>
      </c>
      <c r="AA45" s="198">
        <v>20.72</v>
      </c>
      <c r="AB45" s="198">
        <v>0</v>
      </c>
      <c r="AC45" s="198">
        <v>11</v>
      </c>
      <c r="AD45" s="198">
        <v>0</v>
      </c>
      <c r="AE45" s="198">
        <v>0</v>
      </c>
      <c r="AF45" s="198">
        <v>0</v>
      </c>
      <c r="AG45" s="198">
        <v>11.95</v>
      </c>
      <c r="AH45" s="198">
        <v>0</v>
      </c>
      <c r="AI45" s="198">
        <v>29.39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31.9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9.08</v>
      </c>
      <c r="L46" s="198">
        <v>558.03</v>
      </c>
      <c r="M46" s="198">
        <v>27.23</v>
      </c>
      <c r="N46" s="198">
        <v>34.950000000000003</v>
      </c>
      <c r="O46" s="198">
        <v>0</v>
      </c>
      <c r="P46" s="198">
        <v>37.159999999999997</v>
      </c>
      <c r="Q46" s="198">
        <v>6.09</v>
      </c>
      <c r="R46" s="198">
        <v>12.55</v>
      </c>
      <c r="S46" s="198">
        <v>7.81</v>
      </c>
      <c r="T46" s="198">
        <v>0</v>
      </c>
      <c r="U46" s="198">
        <v>123.93</v>
      </c>
      <c r="V46" s="198">
        <v>4.22</v>
      </c>
      <c r="W46" s="198">
        <v>10.3</v>
      </c>
      <c r="X46" s="198">
        <v>43.66</v>
      </c>
      <c r="Y46" s="198">
        <v>0</v>
      </c>
      <c r="Z46" s="198">
        <v>74.94</v>
      </c>
      <c r="AA46" s="198">
        <v>20.72</v>
      </c>
      <c r="AB46" s="198">
        <v>0</v>
      </c>
      <c r="AC46" s="198">
        <v>11</v>
      </c>
      <c r="AD46" s="198">
        <v>0</v>
      </c>
      <c r="AE46" s="198">
        <v>0</v>
      </c>
      <c r="AF46" s="198">
        <v>0</v>
      </c>
      <c r="AG46" s="198">
        <v>11.95</v>
      </c>
      <c r="AH46" s="198">
        <v>0</v>
      </c>
      <c r="AI46" s="198">
        <v>27.55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31.9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9.08</v>
      </c>
      <c r="L47" s="198">
        <v>558.03</v>
      </c>
      <c r="M47" s="198">
        <v>27.23</v>
      </c>
      <c r="N47" s="198">
        <v>34.950000000000003</v>
      </c>
      <c r="O47" s="198">
        <v>0</v>
      </c>
      <c r="P47" s="198">
        <v>37.159999999999997</v>
      </c>
      <c r="Q47" s="198">
        <v>6.09</v>
      </c>
      <c r="R47" s="198">
        <v>12.55</v>
      </c>
      <c r="S47" s="198">
        <v>7.81</v>
      </c>
      <c r="T47" s="198">
        <v>0</v>
      </c>
      <c r="U47" s="198">
        <v>123.93</v>
      </c>
      <c r="V47" s="198">
        <v>4.22</v>
      </c>
      <c r="W47" s="198">
        <v>10.3</v>
      </c>
      <c r="X47" s="198">
        <v>43.66</v>
      </c>
      <c r="Y47" s="198">
        <v>0</v>
      </c>
      <c r="Z47" s="198">
        <v>74.94</v>
      </c>
      <c r="AA47" s="198">
        <v>20.72</v>
      </c>
      <c r="AB47" s="198">
        <v>0</v>
      </c>
      <c r="AC47" s="198">
        <v>11</v>
      </c>
      <c r="AD47" s="198">
        <v>0</v>
      </c>
      <c r="AE47" s="198">
        <v>0</v>
      </c>
      <c r="AF47" s="198">
        <v>0</v>
      </c>
      <c r="AG47" s="198">
        <v>11.95</v>
      </c>
      <c r="AH47" s="198">
        <v>0</v>
      </c>
      <c r="AI47" s="198">
        <v>27.6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31.9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9.08</v>
      </c>
      <c r="L48" s="198">
        <v>558.03</v>
      </c>
      <c r="M48" s="198">
        <v>27.23</v>
      </c>
      <c r="N48" s="198">
        <v>34.950000000000003</v>
      </c>
      <c r="O48" s="198">
        <v>0</v>
      </c>
      <c r="P48" s="198">
        <v>37.159999999999997</v>
      </c>
      <c r="Q48" s="198">
        <v>6.09</v>
      </c>
      <c r="R48" s="198">
        <v>12.55</v>
      </c>
      <c r="S48" s="198">
        <v>7.81</v>
      </c>
      <c r="T48" s="198">
        <v>0</v>
      </c>
      <c r="U48" s="198">
        <v>123.93</v>
      </c>
      <c r="V48" s="198">
        <v>4.22</v>
      </c>
      <c r="W48" s="198">
        <v>10.3</v>
      </c>
      <c r="X48" s="198">
        <v>43.66</v>
      </c>
      <c r="Y48" s="198">
        <v>0</v>
      </c>
      <c r="Z48" s="198">
        <v>74.94</v>
      </c>
      <c r="AA48" s="198">
        <v>20.72</v>
      </c>
      <c r="AB48" s="198">
        <v>0</v>
      </c>
      <c r="AC48" s="198">
        <v>8.2899999999999991</v>
      </c>
      <c r="AD48" s="198">
        <v>0</v>
      </c>
      <c r="AE48" s="198">
        <v>0</v>
      </c>
      <c r="AF48" s="198">
        <v>0</v>
      </c>
      <c r="AG48" s="198">
        <v>11.95</v>
      </c>
      <c r="AH48" s="198">
        <v>0</v>
      </c>
      <c r="AI48" s="198">
        <v>24.55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31.9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9.08</v>
      </c>
      <c r="L49" s="198">
        <v>558.03</v>
      </c>
      <c r="M49" s="198">
        <v>27.23</v>
      </c>
      <c r="N49" s="198">
        <v>34.950000000000003</v>
      </c>
      <c r="O49" s="198">
        <v>0</v>
      </c>
      <c r="P49" s="198">
        <v>37.159999999999997</v>
      </c>
      <c r="Q49" s="198">
        <v>6.09</v>
      </c>
      <c r="R49" s="198">
        <v>12.55</v>
      </c>
      <c r="S49" s="198">
        <v>7.81</v>
      </c>
      <c r="T49" s="198">
        <v>0</v>
      </c>
      <c r="U49" s="198">
        <v>123.93</v>
      </c>
      <c r="V49" s="198">
        <v>4.22</v>
      </c>
      <c r="W49" s="198">
        <v>10.3</v>
      </c>
      <c r="X49" s="198">
        <v>43.66</v>
      </c>
      <c r="Y49" s="198">
        <v>0</v>
      </c>
      <c r="Z49" s="198">
        <v>74.94</v>
      </c>
      <c r="AA49" s="198">
        <v>20.72</v>
      </c>
      <c r="AB49" s="198">
        <v>0</v>
      </c>
      <c r="AC49" s="198">
        <v>8.2899999999999991</v>
      </c>
      <c r="AD49" s="198">
        <v>0</v>
      </c>
      <c r="AE49" s="198">
        <v>0</v>
      </c>
      <c r="AF49" s="198">
        <v>0</v>
      </c>
      <c r="AG49" s="198">
        <v>11.95</v>
      </c>
      <c r="AH49" s="198">
        <v>0</v>
      </c>
      <c r="AI49" s="198">
        <v>23.53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30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9.08</v>
      </c>
      <c r="L50" s="198">
        <v>558.03</v>
      </c>
      <c r="M50" s="198">
        <v>27.23</v>
      </c>
      <c r="N50" s="198">
        <v>34.950000000000003</v>
      </c>
      <c r="O50" s="198">
        <v>0</v>
      </c>
      <c r="P50" s="198">
        <v>37.159999999999997</v>
      </c>
      <c r="Q50" s="198">
        <v>6.09</v>
      </c>
      <c r="R50" s="198">
        <v>12.55</v>
      </c>
      <c r="S50" s="198">
        <v>7.81</v>
      </c>
      <c r="T50" s="198">
        <v>0</v>
      </c>
      <c r="U50" s="198">
        <v>123.93</v>
      </c>
      <c r="V50" s="198">
        <v>4.22</v>
      </c>
      <c r="W50" s="198">
        <v>10.3</v>
      </c>
      <c r="X50" s="198">
        <v>43.66</v>
      </c>
      <c r="Y50" s="198">
        <v>0</v>
      </c>
      <c r="Z50" s="198">
        <v>74.94</v>
      </c>
      <c r="AA50" s="198">
        <v>20.72</v>
      </c>
      <c r="AB50" s="198">
        <v>0</v>
      </c>
      <c r="AC50" s="198">
        <v>8.2899999999999991</v>
      </c>
      <c r="AD50" s="198">
        <v>0</v>
      </c>
      <c r="AE50" s="198">
        <v>0</v>
      </c>
      <c r="AF50" s="198">
        <v>0</v>
      </c>
      <c r="AG50" s="198">
        <v>11.95</v>
      </c>
      <c r="AH50" s="198">
        <v>0</v>
      </c>
      <c r="AI50" s="198">
        <v>23.28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31.9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9.08</v>
      </c>
      <c r="L51" s="198">
        <v>558.03</v>
      </c>
      <c r="M51" s="198">
        <v>27.23</v>
      </c>
      <c r="N51" s="198">
        <v>34.950000000000003</v>
      </c>
      <c r="O51" s="198">
        <v>0</v>
      </c>
      <c r="P51" s="198">
        <v>37.159999999999997</v>
      </c>
      <c r="Q51" s="198">
        <v>6.09</v>
      </c>
      <c r="R51" s="198">
        <v>12.55</v>
      </c>
      <c r="S51" s="198">
        <v>7.81</v>
      </c>
      <c r="T51" s="198">
        <v>0</v>
      </c>
      <c r="U51" s="198">
        <v>123.93</v>
      </c>
      <c r="V51" s="198">
        <v>4.22</v>
      </c>
      <c r="W51" s="198">
        <v>10.3</v>
      </c>
      <c r="X51" s="198">
        <v>43.66</v>
      </c>
      <c r="Y51" s="198">
        <v>0</v>
      </c>
      <c r="Z51" s="198">
        <v>74.94</v>
      </c>
      <c r="AA51" s="198">
        <v>20.72</v>
      </c>
      <c r="AB51" s="198">
        <v>0</v>
      </c>
      <c r="AC51" s="198">
        <v>11</v>
      </c>
      <c r="AD51" s="198">
        <v>0</v>
      </c>
      <c r="AE51" s="198">
        <v>0</v>
      </c>
      <c r="AF51" s="198">
        <v>0</v>
      </c>
      <c r="AG51" s="198">
        <v>11.95</v>
      </c>
      <c r="AH51" s="198">
        <v>0</v>
      </c>
      <c r="AI51" s="198">
        <v>25.57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31.9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9.08</v>
      </c>
      <c r="L52" s="198">
        <v>558.03</v>
      </c>
      <c r="M52" s="198">
        <v>27.23</v>
      </c>
      <c r="N52" s="198">
        <v>34.950000000000003</v>
      </c>
      <c r="O52" s="198">
        <v>0</v>
      </c>
      <c r="P52" s="198">
        <v>37.159999999999997</v>
      </c>
      <c r="Q52" s="198">
        <v>6.09</v>
      </c>
      <c r="R52" s="198">
        <v>12.55</v>
      </c>
      <c r="S52" s="198">
        <v>7.81</v>
      </c>
      <c r="T52" s="198">
        <v>0</v>
      </c>
      <c r="U52" s="198">
        <v>123.93</v>
      </c>
      <c r="V52" s="198">
        <v>4.22</v>
      </c>
      <c r="W52" s="198">
        <v>10.3</v>
      </c>
      <c r="X52" s="198">
        <v>43.66</v>
      </c>
      <c r="Y52" s="198">
        <v>0</v>
      </c>
      <c r="Z52" s="198">
        <v>74.94</v>
      </c>
      <c r="AA52" s="198">
        <v>20.72</v>
      </c>
      <c r="AB52" s="198">
        <v>0</v>
      </c>
      <c r="AC52" s="198">
        <v>11</v>
      </c>
      <c r="AD52" s="198">
        <v>0</v>
      </c>
      <c r="AE52" s="198">
        <v>0</v>
      </c>
      <c r="AF52" s="198">
        <v>0</v>
      </c>
      <c r="AG52" s="198">
        <v>11.95</v>
      </c>
      <c r="AH52" s="198">
        <v>0</v>
      </c>
      <c r="AI52" s="198">
        <v>25.57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31.9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9.08</v>
      </c>
      <c r="L53" s="198">
        <v>558.03</v>
      </c>
      <c r="M53" s="198">
        <v>27.23</v>
      </c>
      <c r="N53" s="198">
        <v>34.950000000000003</v>
      </c>
      <c r="O53" s="198">
        <v>0</v>
      </c>
      <c r="P53" s="198">
        <v>37.159999999999997</v>
      </c>
      <c r="Q53" s="198">
        <v>6.09</v>
      </c>
      <c r="R53" s="198">
        <v>12.55</v>
      </c>
      <c r="S53" s="198">
        <v>7.81</v>
      </c>
      <c r="T53" s="198">
        <v>0</v>
      </c>
      <c r="U53" s="198">
        <v>123.93</v>
      </c>
      <c r="V53" s="198">
        <v>4.22</v>
      </c>
      <c r="W53" s="198">
        <v>10.3</v>
      </c>
      <c r="X53" s="198">
        <v>43.66</v>
      </c>
      <c r="Y53" s="198">
        <v>0</v>
      </c>
      <c r="Z53" s="198">
        <v>74.94</v>
      </c>
      <c r="AA53" s="198">
        <v>20.72</v>
      </c>
      <c r="AB53" s="198">
        <v>0</v>
      </c>
      <c r="AC53" s="198">
        <v>11</v>
      </c>
      <c r="AD53" s="198">
        <v>0</v>
      </c>
      <c r="AE53" s="198">
        <v>0</v>
      </c>
      <c r="AF53" s="198">
        <v>0</v>
      </c>
      <c r="AG53" s="198">
        <v>11.95</v>
      </c>
      <c r="AH53" s="198">
        <v>0</v>
      </c>
      <c r="AI53" s="198">
        <v>25.84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31.9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9.08</v>
      </c>
      <c r="L54" s="198">
        <v>558.03</v>
      </c>
      <c r="M54" s="198">
        <v>27.23</v>
      </c>
      <c r="N54" s="198">
        <v>34.950000000000003</v>
      </c>
      <c r="O54" s="198">
        <v>0</v>
      </c>
      <c r="P54" s="198">
        <v>37.159999999999997</v>
      </c>
      <c r="Q54" s="198">
        <v>6.09</v>
      </c>
      <c r="R54" s="198">
        <v>12.55</v>
      </c>
      <c r="S54" s="198">
        <v>7.81</v>
      </c>
      <c r="T54" s="198">
        <v>0</v>
      </c>
      <c r="U54" s="198">
        <v>123.93</v>
      </c>
      <c r="V54" s="198">
        <v>4.22</v>
      </c>
      <c r="W54" s="198">
        <v>10.3</v>
      </c>
      <c r="X54" s="198">
        <v>43.66</v>
      </c>
      <c r="Y54" s="198">
        <v>0</v>
      </c>
      <c r="Z54" s="198">
        <v>74.94</v>
      </c>
      <c r="AA54" s="198">
        <v>20.72</v>
      </c>
      <c r="AB54" s="198">
        <v>0</v>
      </c>
      <c r="AC54" s="198">
        <v>11</v>
      </c>
      <c r="AD54" s="198">
        <v>0</v>
      </c>
      <c r="AE54" s="198">
        <v>0</v>
      </c>
      <c r="AF54" s="198">
        <v>0</v>
      </c>
      <c r="AG54" s="198">
        <v>11.95</v>
      </c>
      <c r="AH54" s="198">
        <v>0</v>
      </c>
      <c r="AI54" s="198">
        <v>25.84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31.79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9.08</v>
      </c>
      <c r="L55" s="198">
        <v>479.08</v>
      </c>
      <c r="M55" s="198">
        <v>27.23</v>
      </c>
      <c r="N55" s="198">
        <v>34.950000000000003</v>
      </c>
      <c r="O55" s="198">
        <v>0</v>
      </c>
      <c r="P55" s="198">
        <v>37.159999999999997</v>
      </c>
      <c r="Q55" s="198">
        <v>6.09</v>
      </c>
      <c r="R55" s="198">
        <v>12.55</v>
      </c>
      <c r="S55" s="198">
        <v>7.81</v>
      </c>
      <c r="T55" s="198">
        <v>0</v>
      </c>
      <c r="U55" s="198">
        <v>123.93</v>
      </c>
      <c r="V55" s="198">
        <v>4.22</v>
      </c>
      <c r="W55" s="198">
        <v>10.3</v>
      </c>
      <c r="X55" s="198">
        <v>43.66</v>
      </c>
      <c r="Y55" s="198">
        <v>0</v>
      </c>
      <c r="Z55" s="198">
        <v>74.94</v>
      </c>
      <c r="AA55" s="198">
        <v>20.72</v>
      </c>
      <c r="AB55" s="198">
        <v>0</v>
      </c>
      <c r="AC55" s="198">
        <v>11</v>
      </c>
      <c r="AD55" s="198">
        <v>0</v>
      </c>
      <c r="AE55" s="198">
        <v>0</v>
      </c>
      <c r="AF55" s="198">
        <v>0</v>
      </c>
      <c r="AG55" s="198">
        <v>11.95</v>
      </c>
      <c r="AH55" s="198">
        <v>0</v>
      </c>
      <c r="AI55" s="198">
        <v>24.72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30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9.08</v>
      </c>
      <c r="L56" s="198">
        <v>479.08</v>
      </c>
      <c r="M56" s="198">
        <v>27.23</v>
      </c>
      <c r="N56" s="198">
        <v>34.950000000000003</v>
      </c>
      <c r="O56" s="198">
        <v>0</v>
      </c>
      <c r="P56" s="198">
        <v>37.159999999999997</v>
      </c>
      <c r="Q56" s="198">
        <v>6.09</v>
      </c>
      <c r="R56" s="198">
        <v>12.55</v>
      </c>
      <c r="S56" s="198">
        <v>7.81</v>
      </c>
      <c r="T56" s="198">
        <v>0</v>
      </c>
      <c r="U56" s="198">
        <v>123.93</v>
      </c>
      <c r="V56" s="198">
        <v>4.22</v>
      </c>
      <c r="W56" s="198">
        <v>10.3</v>
      </c>
      <c r="X56" s="198">
        <v>43.66</v>
      </c>
      <c r="Y56" s="198">
        <v>0</v>
      </c>
      <c r="Z56" s="198">
        <v>74.94</v>
      </c>
      <c r="AA56" s="198">
        <v>20.72</v>
      </c>
      <c r="AB56" s="198">
        <v>0</v>
      </c>
      <c r="AC56" s="198">
        <v>11</v>
      </c>
      <c r="AD56" s="198">
        <v>0</v>
      </c>
      <c r="AE56" s="198">
        <v>0</v>
      </c>
      <c r="AF56" s="198">
        <v>0</v>
      </c>
      <c r="AG56" s="198">
        <v>11.95</v>
      </c>
      <c r="AH56" s="198">
        <v>0</v>
      </c>
      <c r="AI56" s="198">
        <v>25.25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31.79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9.08</v>
      </c>
      <c r="L57" s="198">
        <v>479.08</v>
      </c>
      <c r="M57" s="198">
        <v>27.23</v>
      </c>
      <c r="N57" s="198">
        <v>34.950000000000003</v>
      </c>
      <c r="O57" s="198">
        <v>0</v>
      </c>
      <c r="P57" s="198">
        <v>37.159999999999997</v>
      </c>
      <c r="Q57" s="198">
        <v>6.09</v>
      </c>
      <c r="R57" s="198">
        <v>12.55</v>
      </c>
      <c r="S57" s="198">
        <v>7.81</v>
      </c>
      <c r="T57" s="198">
        <v>0</v>
      </c>
      <c r="U57" s="198">
        <v>123.93</v>
      </c>
      <c r="V57" s="198">
        <v>4.22</v>
      </c>
      <c r="W57" s="198">
        <v>10.3</v>
      </c>
      <c r="X57" s="198">
        <v>43.66</v>
      </c>
      <c r="Y57" s="198">
        <v>0</v>
      </c>
      <c r="Z57" s="198">
        <v>74.94</v>
      </c>
      <c r="AA57" s="198">
        <v>20.72</v>
      </c>
      <c r="AB57" s="198">
        <v>0</v>
      </c>
      <c r="AC57" s="198">
        <v>11</v>
      </c>
      <c r="AD57" s="198">
        <v>0</v>
      </c>
      <c r="AE57" s="198">
        <v>0</v>
      </c>
      <c r="AF57" s="198">
        <v>0</v>
      </c>
      <c r="AG57" s="198">
        <v>11.95</v>
      </c>
      <c r="AH57" s="198">
        <v>0</v>
      </c>
      <c r="AI57" s="198">
        <v>25.25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31.76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9.08</v>
      </c>
      <c r="L58" s="198">
        <v>479.08</v>
      </c>
      <c r="M58" s="198">
        <v>27.23</v>
      </c>
      <c r="N58" s="198">
        <v>34.950000000000003</v>
      </c>
      <c r="O58" s="198">
        <v>0</v>
      </c>
      <c r="P58" s="198">
        <v>37.159999999999997</v>
      </c>
      <c r="Q58" s="198">
        <v>6.09</v>
      </c>
      <c r="R58" s="198">
        <v>12.55</v>
      </c>
      <c r="S58" s="198">
        <v>7.81</v>
      </c>
      <c r="T58" s="198">
        <v>0</v>
      </c>
      <c r="U58" s="198">
        <v>123.93</v>
      </c>
      <c r="V58" s="198">
        <v>4.22</v>
      </c>
      <c r="W58" s="198">
        <v>10.3</v>
      </c>
      <c r="X58" s="198">
        <v>43.66</v>
      </c>
      <c r="Y58" s="198">
        <v>0</v>
      </c>
      <c r="Z58" s="198">
        <v>74.94</v>
      </c>
      <c r="AA58" s="198">
        <v>20.72</v>
      </c>
      <c r="AB58" s="198">
        <v>0</v>
      </c>
      <c r="AC58" s="198">
        <v>11</v>
      </c>
      <c r="AD58" s="198">
        <v>0</v>
      </c>
      <c r="AE58" s="198">
        <v>0</v>
      </c>
      <c r="AF58" s="198">
        <v>0</v>
      </c>
      <c r="AG58" s="198">
        <v>11.95</v>
      </c>
      <c r="AH58" s="198">
        <v>0</v>
      </c>
      <c r="AI58" s="198">
        <v>25.25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31.76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9.08</v>
      </c>
      <c r="L59" s="198">
        <v>479.08</v>
      </c>
      <c r="M59" s="198">
        <v>27.23</v>
      </c>
      <c r="N59" s="198">
        <v>34.950000000000003</v>
      </c>
      <c r="O59" s="198">
        <v>0</v>
      </c>
      <c r="P59" s="198">
        <v>37.159999999999997</v>
      </c>
      <c r="Q59" s="198">
        <v>6.09</v>
      </c>
      <c r="R59" s="198">
        <v>12.55</v>
      </c>
      <c r="S59" s="198">
        <v>7.81</v>
      </c>
      <c r="T59" s="198">
        <v>0</v>
      </c>
      <c r="U59" s="198">
        <v>123.93</v>
      </c>
      <c r="V59" s="198">
        <v>4.22</v>
      </c>
      <c r="W59" s="198">
        <v>10.3</v>
      </c>
      <c r="X59" s="198">
        <v>43.66</v>
      </c>
      <c r="Y59" s="198">
        <v>0</v>
      </c>
      <c r="Z59" s="198">
        <v>74.94</v>
      </c>
      <c r="AA59" s="198">
        <v>20.72</v>
      </c>
      <c r="AB59" s="198">
        <v>0</v>
      </c>
      <c r="AC59" s="198">
        <v>10.75</v>
      </c>
      <c r="AD59" s="198">
        <v>0</v>
      </c>
      <c r="AE59" s="198">
        <v>0</v>
      </c>
      <c r="AF59" s="198">
        <v>0</v>
      </c>
      <c r="AG59" s="198">
        <v>11.95</v>
      </c>
      <c r="AH59" s="198">
        <v>0</v>
      </c>
      <c r="AI59" s="198">
        <v>25.25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31.76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9.08</v>
      </c>
      <c r="L60" s="198">
        <v>479.08</v>
      </c>
      <c r="M60" s="198">
        <v>27.23</v>
      </c>
      <c r="N60" s="198">
        <v>34.950000000000003</v>
      </c>
      <c r="O60" s="198">
        <v>0</v>
      </c>
      <c r="P60" s="198">
        <v>37.159999999999997</v>
      </c>
      <c r="Q60" s="198">
        <v>6.09</v>
      </c>
      <c r="R60" s="198">
        <v>12.55</v>
      </c>
      <c r="S60" s="198">
        <v>7.81</v>
      </c>
      <c r="T60" s="198">
        <v>0</v>
      </c>
      <c r="U60" s="198">
        <v>123.93</v>
      </c>
      <c r="V60" s="198">
        <v>4.22</v>
      </c>
      <c r="W60" s="198">
        <v>10.3</v>
      </c>
      <c r="X60" s="198">
        <v>43.66</v>
      </c>
      <c r="Y60" s="198">
        <v>0</v>
      </c>
      <c r="Z60" s="198">
        <v>74.94</v>
      </c>
      <c r="AA60" s="198">
        <v>20.72</v>
      </c>
      <c r="AB60" s="198">
        <v>0</v>
      </c>
      <c r="AC60" s="198">
        <v>10.75</v>
      </c>
      <c r="AD60" s="198">
        <v>0</v>
      </c>
      <c r="AE60" s="198">
        <v>0</v>
      </c>
      <c r="AF60" s="198">
        <v>0</v>
      </c>
      <c r="AG60" s="198">
        <v>11.95</v>
      </c>
      <c r="AH60" s="198">
        <v>0</v>
      </c>
      <c r="AI60" s="198">
        <v>25.25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31.76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9.08</v>
      </c>
      <c r="L61" s="198">
        <v>479.08</v>
      </c>
      <c r="M61" s="198">
        <v>27.23</v>
      </c>
      <c r="N61" s="198">
        <v>34.950000000000003</v>
      </c>
      <c r="O61" s="198">
        <v>0</v>
      </c>
      <c r="P61" s="198">
        <v>37.159999999999997</v>
      </c>
      <c r="Q61" s="198">
        <v>6.09</v>
      </c>
      <c r="R61" s="198">
        <v>12.55</v>
      </c>
      <c r="S61" s="198">
        <v>7.81</v>
      </c>
      <c r="T61" s="198">
        <v>0</v>
      </c>
      <c r="U61" s="198">
        <v>123.93</v>
      </c>
      <c r="V61" s="198">
        <v>4.22</v>
      </c>
      <c r="W61" s="198">
        <v>10.3</v>
      </c>
      <c r="X61" s="198">
        <v>43.66</v>
      </c>
      <c r="Y61" s="198">
        <v>0</v>
      </c>
      <c r="Z61" s="198">
        <v>74.94</v>
      </c>
      <c r="AA61" s="198">
        <v>20.72</v>
      </c>
      <c r="AB61" s="198">
        <v>0</v>
      </c>
      <c r="AC61" s="198">
        <v>10.75</v>
      </c>
      <c r="AD61" s="198">
        <v>0</v>
      </c>
      <c r="AE61" s="198">
        <v>0</v>
      </c>
      <c r="AF61" s="198">
        <v>0</v>
      </c>
      <c r="AG61" s="198">
        <v>11.95</v>
      </c>
      <c r="AH61" s="198">
        <v>0</v>
      </c>
      <c r="AI61" s="198">
        <v>24.72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30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9.08</v>
      </c>
      <c r="L62" s="198">
        <v>479.08</v>
      </c>
      <c r="M62" s="198">
        <v>27.23</v>
      </c>
      <c r="N62" s="198">
        <v>34.950000000000003</v>
      </c>
      <c r="O62" s="198">
        <v>0</v>
      </c>
      <c r="P62" s="198">
        <v>37.159999999999997</v>
      </c>
      <c r="Q62" s="198">
        <v>6.09</v>
      </c>
      <c r="R62" s="198">
        <v>12.55</v>
      </c>
      <c r="S62" s="198">
        <v>7.81</v>
      </c>
      <c r="T62" s="198">
        <v>0</v>
      </c>
      <c r="U62" s="198">
        <v>123.93</v>
      </c>
      <c r="V62" s="198">
        <v>4.22</v>
      </c>
      <c r="W62" s="198">
        <v>10.3</v>
      </c>
      <c r="X62" s="198">
        <v>43.66</v>
      </c>
      <c r="Y62" s="198">
        <v>0</v>
      </c>
      <c r="Z62" s="198">
        <v>74.94</v>
      </c>
      <c r="AA62" s="198">
        <v>20.72</v>
      </c>
      <c r="AB62" s="198">
        <v>0</v>
      </c>
      <c r="AC62" s="198">
        <v>10.75</v>
      </c>
      <c r="AD62" s="198">
        <v>0</v>
      </c>
      <c r="AE62" s="198">
        <v>0</v>
      </c>
      <c r="AF62" s="198">
        <v>0</v>
      </c>
      <c r="AG62" s="198">
        <v>11.95</v>
      </c>
      <c r="AH62" s="198">
        <v>0</v>
      </c>
      <c r="AI62" s="198">
        <v>25.25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30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9.08</v>
      </c>
      <c r="L63" s="198">
        <v>479.08</v>
      </c>
      <c r="M63" s="198">
        <v>27.23</v>
      </c>
      <c r="N63" s="198">
        <v>34.950000000000003</v>
      </c>
      <c r="O63" s="198">
        <v>0</v>
      </c>
      <c r="P63" s="198">
        <v>37.159999999999997</v>
      </c>
      <c r="Q63" s="198">
        <v>6.09</v>
      </c>
      <c r="R63" s="198">
        <v>12.55</v>
      </c>
      <c r="S63" s="198">
        <v>7.81</v>
      </c>
      <c r="T63" s="198">
        <v>0</v>
      </c>
      <c r="U63" s="198">
        <v>123.93</v>
      </c>
      <c r="V63" s="198">
        <v>4.22</v>
      </c>
      <c r="W63" s="198">
        <v>10.3</v>
      </c>
      <c r="X63" s="198">
        <v>43.66</v>
      </c>
      <c r="Y63" s="198">
        <v>0</v>
      </c>
      <c r="Z63" s="198">
        <v>74.94</v>
      </c>
      <c r="AA63" s="198">
        <v>20.72</v>
      </c>
      <c r="AB63" s="198">
        <v>0</v>
      </c>
      <c r="AC63" s="198">
        <v>9.08</v>
      </c>
      <c r="AD63" s="198">
        <v>0</v>
      </c>
      <c r="AE63" s="198">
        <v>0</v>
      </c>
      <c r="AF63" s="198">
        <v>0</v>
      </c>
      <c r="AG63" s="198">
        <v>11.95</v>
      </c>
      <c r="AH63" s="198">
        <v>0</v>
      </c>
      <c r="AI63" s="198">
        <v>23.04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30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9.08</v>
      </c>
      <c r="L64" s="198">
        <v>479.08</v>
      </c>
      <c r="M64" s="198">
        <v>27.23</v>
      </c>
      <c r="N64" s="198">
        <v>34.950000000000003</v>
      </c>
      <c r="O64" s="198">
        <v>0</v>
      </c>
      <c r="P64" s="198">
        <v>37.159999999999997</v>
      </c>
      <c r="Q64" s="198">
        <v>6.09</v>
      </c>
      <c r="R64" s="198">
        <v>12.55</v>
      </c>
      <c r="S64" s="198">
        <v>7.81</v>
      </c>
      <c r="T64" s="198">
        <v>0</v>
      </c>
      <c r="U64" s="198">
        <v>123.93</v>
      </c>
      <c r="V64" s="198">
        <v>4.22</v>
      </c>
      <c r="W64" s="198">
        <v>10.3</v>
      </c>
      <c r="X64" s="198">
        <v>43.66</v>
      </c>
      <c r="Y64" s="198">
        <v>0</v>
      </c>
      <c r="Z64" s="198">
        <v>74.94</v>
      </c>
      <c r="AA64" s="198">
        <v>20.72</v>
      </c>
      <c r="AB64" s="198">
        <v>0</v>
      </c>
      <c r="AC64" s="198">
        <v>9.08</v>
      </c>
      <c r="AD64" s="198">
        <v>0</v>
      </c>
      <c r="AE64" s="198">
        <v>0</v>
      </c>
      <c r="AF64" s="198">
        <v>0</v>
      </c>
      <c r="AG64" s="198">
        <v>11.95</v>
      </c>
      <c r="AH64" s="198">
        <v>0</v>
      </c>
      <c r="AI64" s="198">
        <v>23.04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30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9.08</v>
      </c>
      <c r="L65" s="198">
        <v>479.08</v>
      </c>
      <c r="M65" s="198">
        <v>27.23</v>
      </c>
      <c r="N65" s="198">
        <v>34.950000000000003</v>
      </c>
      <c r="O65" s="198">
        <v>0</v>
      </c>
      <c r="P65" s="198">
        <v>37.159999999999997</v>
      </c>
      <c r="Q65" s="198">
        <v>6.09</v>
      </c>
      <c r="R65" s="198">
        <v>12.55</v>
      </c>
      <c r="S65" s="198">
        <v>7.81</v>
      </c>
      <c r="T65" s="198">
        <v>0</v>
      </c>
      <c r="U65" s="198">
        <v>123.93</v>
      </c>
      <c r="V65" s="198">
        <v>4.22</v>
      </c>
      <c r="W65" s="198">
        <v>10.3</v>
      </c>
      <c r="X65" s="198">
        <v>43.66</v>
      </c>
      <c r="Y65" s="198">
        <v>0</v>
      </c>
      <c r="Z65" s="198">
        <v>74.94</v>
      </c>
      <c r="AA65" s="198">
        <v>20.72</v>
      </c>
      <c r="AB65" s="198">
        <v>0</v>
      </c>
      <c r="AC65" s="198">
        <v>9.08</v>
      </c>
      <c r="AD65" s="198">
        <v>0</v>
      </c>
      <c r="AE65" s="198">
        <v>0</v>
      </c>
      <c r="AF65" s="198">
        <v>0</v>
      </c>
      <c r="AG65" s="198">
        <v>11.95</v>
      </c>
      <c r="AH65" s="198">
        <v>0</v>
      </c>
      <c r="AI65" s="198">
        <v>23.04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30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9.08</v>
      </c>
      <c r="L66" s="198">
        <v>479.08</v>
      </c>
      <c r="M66" s="198">
        <v>27.23</v>
      </c>
      <c r="N66" s="198">
        <v>34.950000000000003</v>
      </c>
      <c r="O66" s="198">
        <v>0</v>
      </c>
      <c r="P66" s="198">
        <v>37.159999999999997</v>
      </c>
      <c r="Q66" s="198">
        <v>6.09</v>
      </c>
      <c r="R66" s="198">
        <v>12.55</v>
      </c>
      <c r="S66" s="198">
        <v>7.81</v>
      </c>
      <c r="T66" s="198">
        <v>0</v>
      </c>
      <c r="U66" s="198">
        <v>123.93</v>
      </c>
      <c r="V66" s="198">
        <v>4.22</v>
      </c>
      <c r="W66" s="198">
        <v>10.3</v>
      </c>
      <c r="X66" s="198">
        <v>43.66</v>
      </c>
      <c r="Y66" s="198">
        <v>0</v>
      </c>
      <c r="Z66" s="198">
        <v>74.94</v>
      </c>
      <c r="AA66" s="198">
        <v>20.72</v>
      </c>
      <c r="AB66" s="198">
        <v>0</v>
      </c>
      <c r="AC66" s="198">
        <v>9.08</v>
      </c>
      <c r="AD66" s="198">
        <v>0</v>
      </c>
      <c r="AE66" s="198">
        <v>0</v>
      </c>
      <c r="AF66" s="198">
        <v>0</v>
      </c>
      <c r="AG66" s="198">
        <v>11.95</v>
      </c>
      <c r="AH66" s="198">
        <v>0</v>
      </c>
      <c r="AI66" s="198">
        <v>23.04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30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9.08</v>
      </c>
      <c r="L67" s="198">
        <v>479.08</v>
      </c>
      <c r="M67" s="198">
        <v>27.23</v>
      </c>
      <c r="N67" s="198">
        <v>34.950000000000003</v>
      </c>
      <c r="O67" s="198">
        <v>0</v>
      </c>
      <c r="P67" s="198">
        <v>37.159999999999997</v>
      </c>
      <c r="Q67" s="198">
        <v>6.09</v>
      </c>
      <c r="R67" s="198">
        <v>12.55</v>
      </c>
      <c r="S67" s="198">
        <v>7.81</v>
      </c>
      <c r="T67" s="198">
        <v>0</v>
      </c>
      <c r="U67" s="198">
        <v>123.93</v>
      </c>
      <c r="V67" s="198">
        <v>4.22</v>
      </c>
      <c r="W67" s="198">
        <v>10.3</v>
      </c>
      <c r="X67" s="198">
        <v>43.66</v>
      </c>
      <c r="Y67" s="198">
        <v>0</v>
      </c>
      <c r="Z67" s="198">
        <v>74.94</v>
      </c>
      <c r="AA67" s="198">
        <v>20.72</v>
      </c>
      <c r="AB67" s="198">
        <v>0</v>
      </c>
      <c r="AC67" s="198">
        <v>9.08</v>
      </c>
      <c r="AD67" s="198">
        <v>0</v>
      </c>
      <c r="AE67" s="198">
        <v>0</v>
      </c>
      <c r="AF67" s="198">
        <v>0</v>
      </c>
      <c r="AG67" s="198">
        <v>11.95</v>
      </c>
      <c r="AH67" s="198">
        <v>0</v>
      </c>
      <c r="AI67" s="198">
        <v>22.53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30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9.08</v>
      </c>
      <c r="L68" s="198">
        <v>479.08</v>
      </c>
      <c r="M68" s="198">
        <v>27.23</v>
      </c>
      <c r="N68" s="198">
        <v>34.950000000000003</v>
      </c>
      <c r="O68" s="198">
        <v>0</v>
      </c>
      <c r="P68" s="198">
        <v>37.159999999999997</v>
      </c>
      <c r="Q68" s="198">
        <v>6.09</v>
      </c>
      <c r="R68" s="198">
        <v>12.55</v>
      </c>
      <c r="S68" s="198">
        <v>7.81</v>
      </c>
      <c r="T68" s="198">
        <v>0</v>
      </c>
      <c r="U68" s="198">
        <v>123.93</v>
      </c>
      <c r="V68" s="198">
        <v>4.22</v>
      </c>
      <c r="W68" s="198">
        <v>10.3</v>
      </c>
      <c r="X68" s="198">
        <v>43.66</v>
      </c>
      <c r="Y68" s="198">
        <v>0</v>
      </c>
      <c r="Z68" s="198">
        <v>74.94</v>
      </c>
      <c r="AA68" s="198">
        <v>20.72</v>
      </c>
      <c r="AB68" s="198">
        <v>0</v>
      </c>
      <c r="AC68" s="198">
        <v>9.08</v>
      </c>
      <c r="AD68" s="198">
        <v>0</v>
      </c>
      <c r="AE68" s="198">
        <v>0</v>
      </c>
      <c r="AF68" s="198">
        <v>0</v>
      </c>
      <c r="AG68" s="198">
        <v>11.95</v>
      </c>
      <c r="AH68" s="198">
        <v>0</v>
      </c>
      <c r="AI68" s="198">
        <v>23.04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30</v>
      </c>
      <c r="AP68" s="198">
        <v>0</v>
      </c>
      <c r="AQ68" s="198">
        <v>17.7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9.08</v>
      </c>
      <c r="L69" s="198">
        <v>479.08</v>
      </c>
      <c r="M69" s="198">
        <v>27.23</v>
      </c>
      <c r="N69" s="198">
        <v>34.950000000000003</v>
      </c>
      <c r="O69" s="198">
        <v>0</v>
      </c>
      <c r="P69" s="198">
        <v>37.159999999999997</v>
      </c>
      <c r="Q69" s="198">
        <v>6.09</v>
      </c>
      <c r="R69" s="198">
        <v>12.55</v>
      </c>
      <c r="S69" s="198">
        <v>7.81</v>
      </c>
      <c r="T69" s="198">
        <v>0</v>
      </c>
      <c r="U69" s="198">
        <v>123.93</v>
      </c>
      <c r="V69" s="198">
        <v>4.22</v>
      </c>
      <c r="W69" s="198">
        <v>10.3</v>
      </c>
      <c r="X69" s="198">
        <v>43.66</v>
      </c>
      <c r="Y69" s="198">
        <v>0</v>
      </c>
      <c r="Z69" s="198">
        <v>74.94</v>
      </c>
      <c r="AA69" s="198">
        <v>20.72</v>
      </c>
      <c r="AB69" s="198">
        <v>0</v>
      </c>
      <c r="AC69" s="198">
        <v>10.69</v>
      </c>
      <c r="AD69" s="198">
        <v>0</v>
      </c>
      <c r="AE69" s="198">
        <v>0</v>
      </c>
      <c r="AF69" s="198">
        <v>0</v>
      </c>
      <c r="AG69" s="198">
        <v>11.95</v>
      </c>
      <c r="AH69" s="198">
        <v>0</v>
      </c>
      <c r="AI69" s="198">
        <v>26.88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30</v>
      </c>
      <c r="AP69" s="198">
        <v>0</v>
      </c>
      <c r="AQ69" s="198">
        <v>14.67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9.08</v>
      </c>
      <c r="L70" s="198">
        <v>479.08</v>
      </c>
      <c r="M70" s="198">
        <v>27.23</v>
      </c>
      <c r="N70" s="198">
        <v>34.950000000000003</v>
      </c>
      <c r="O70" s="198">
        <v>0</v>
      </c>
      <c r="P70" s="198">
        <v>37.159999999999997</v>
      </c>
      <c r="Q70" s="198">
        <v>6.09</v>
      </c>
      <c r="R70" s="198">
        <v>12.55</v>
      </c>
      <c r="S70" s="198">
        <v>7.81</v>
      </c>
      <c r="T70" s="198">
        <v>0</v>
      </c>
      <c r="U70" s="198">
        <v>123.93</v>
      </c>
      <c r="V70" s="198">
        <v>4.22</v>
      </c>
      <c r="W70" s="198">
        <v>10.3</v>
      </c>
      <c r="X70" s="198">
        <v>43.66</v>
      </c>
      <c r="Y70" s="198">
        <v>0</v>
      </c>
      <c r="Z70" s="198">
        <v>74.94</v>
      </c>
      <c r="AA70" s="198">
        <v>20.72</v>
      </c>
      <c r="AB70" s="198">
        <v>0</v>
      </c>
      <c r="AC70" s="198">
        <v>10.69</v>
      </c>
      <c r="AD70" s="198">
        <v>0</v>
      </c>
      <c r="AE70" s="198">
        <v>0</v>
      </c>
      <c r="AF70" s="198">
        <v>0</v>
      </c>
      <c r="AG70" s="198">
        <v>11.95</v>
      </c>
      <c r="AH70" s="198">
        <v>0</v>
      </c>
      <c r="AI70" s="198">
        <v>26.88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30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9.08</v>
      </c>
      <c r="L71" s="198">
        <v>479.08</v>
      </c>
      <c r="M71" s="198">
        <v>26.34</v>
      </c>
      <c r="N71" s="198">
        <v>34.950000000000003</v>
      </c>
      <c r="O71" s="198">
        <v>0</v>
      </c>
      <c r="P71" s="198">
        <v>37.159999999999997</v>
      </c>
      <c r="Q71" s="198">
        <v>6.09</v>
      </c>
      <c r="R71" s="198">
        <v>12.55</v>
      </c>
      <c r="S71" s="198">
        <v>7.81</v>
      </c>
      <c r="T71" s="198">
        <v>0</v>
      </c>
      <c r="U71" s="198">
        <v>123.93</v>
      </c>
      <c r="V71" s="198">
        <v>4.22</v>
      </c>
      <c r="W71" s="198">
        <v>10.3</v>
      </c>
      <c r="X71" s="198">
        <v>43.66</v>
      </c>
      <c r="Y71" s="198">
        <v>0</v>
      </c>
      <c r="Z71" s="198">
        <v>74.94</v>
      </c>
      <c r="AA71" s="198">
        <v>20.72</v>
      </c>
      <c r="AB71" s="198">
        <v>0</v>
      </c>
      <c r="AC71" s="198">
        <v>9.67</v>
      </c>
      <c r="AD71" s="198">
        <v>0</v>
      </c>
      <c r="AE71" s="198">
        <v>0</v>
      </c>
      <c r="AF71" s="198">
        <v>0</v>
      </c>
      <c r="AG71" s="198">
        <v>11.95</v>
      </c>
      <c r="AH71" s="198">
        <v>0</v>
      </c>
      <c r="AI71" s="198">
        <v>24.32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30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9.08</v>
      </c>
      <c r="L72" s="198">
        <v>479.08</v>
      </c>
      <c r="M72" s="198">
        <v>26.34</v>
      </c>
      <c r="N72" s="198">
        <v>34.950000000000003</v>
      </c>
      <c r="O72" s="198">
        <v>0</v>
      </c>
      <c r="P72" s="198">
        <v>37.159999999999997</v>
      </c>
      <c r="Q72" s="198">
        <v>6.09</v>
      </c>
      <c r="R72" s="198">
        <v>12.55</v>
      </c>
      <c r="S72" s="198">
        <v>7.81</v>
      </c>
      <c r="T72" s="198">
        <v>0</v>
      </c>
      <c r="U72" s="198">
        <v>123.93</v>
      </c>
      <c r="V72" s="198">
        <v>4.22</v>
      </c>
      <c r="W72" s="198">
        <v>10.3</v>
      </c>
      <c r="X72" s="198">
        <v>43.66</v>
      </c>
      <c r="Y72" s="198">
        <v>0</v>
      </c>
      <c r="Z72" s="198">
        <v>74.94</v>
      </c>
      <c r="AA72" s="198">
        <v>20.72</v>
      </c>
      <c r="AB72" s="198">
        <v>0</v>
      </c>
      <c r="AC72" s="198">
        <v>9.67</v>
      </c>
      <c r="AD72" s="198">
        <v>0</v>
      </c>
      <c r="AE72" s="198">
        <v>0</v>
      </c>
      <c r="AF72" s="198">
        <v>0</v>
      </c>
      <c r="AG72" s="198">
        <v>11.95</v>
      </c>
      <c r="AH72" s="198">
        <v>0</v>
      </c>
      <c r="AI72" s="198">
        <v>24.32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26.84</v>
      </c>
      <c r="AP72" s="198">
        <v>0</v>
      </c>
      <c r="AQ72" s="198">
        <v>9.5399999999999991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9.08</v>
      </c>
      <c r="L73" s="198">
        <v>479.08</v>
      </c>
      <c r="M73" s="198">
        <v>26.34</v>
      </c>
      <c r="N73" s="198">
        <v>34.950000000000003</v>
      </c>
      <c r="O73" s="198">
        <v>0</v>
      </c>
      <c r="P73" s="198">
        <v>37.159999999999997</v>
      </c>
      <c r="Q73" s="198">
        <v>6.09</v>
      </c>
      <c r="R73" s="198">
        <v>12.55</v>
      </c>
      <c r="S73" s="198">
        <v>7.81</v>
      </c>
      <c r="T73" s="198">
        <v>0</v>
      </c>
      <c r="U73" s="198">
        <v>123.93</v>
      </c>
      <c r="V73" s="198">
        <v>4.22</v>
      </c>
      <c r="W73" s="198">
        <v>10.3</v>
      </c>
      <c r="X73" s="198">
        <v>43.66</v>
      </c>
      <c r="Y73" s="198">
        <v>0</v>
      </c>
      <c r="Z73" s="198">
        <v>74.94</v>
      </c>
      <c r="AA73" s="198">
        <v>20.72</v>
      </c>
      <c r="AB73" s="198">
        <v>0</v>
      </c>
      <c r="AC73" s="198">
        <v>9.67</v>
      </c>
      <c r="AD73" s="198">
        <v>0</v>
      </c>
      <c r="AE73" s="198">
        <v>0</v>
      </c>
      <c r="AF73" s="198">
        <v>0</v>
      </c>
      <c r="AG73" s="198">
        <v>11.95</v>
      </c>
      <c r="AH73" s="198">
        <v>0</v>
      </c>
      <c r="AI73" s="198">
        <v>19.100000000000001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23.49</v>
      </c>
      <c r="AP73" s="198">
        <v>0</v>
      </c>
      <c r="AQ73" s="198">
        <v>7.03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9.08</v>
      </c>
      <c r="L74" s="198">
        <v>479.08</v>
      </c>
      <c r="M74" s="198">
        <v>26.34</v>
      </c>
      <c r="N74" s="198">
        <v>34.950000000000003</v>
      </c>
      <c r="O74" s="198">
        <v>0</v>
      </c>
      <c r="P74" s="198">
        <v>37.159999999999997</v>
      </c>
      <c r="Q74" s="198">
        <v>6.09</v>
      </c>
      <c r="R74" s="198">
        <v>12.55</v>
      </c>
      <c r="S74" s="198">
        <v>7.81</v>
      </c>
      <c r="T74" s="198">
        <v>0</v>
      </c>
      <c r="U74" s="198">
        <v>123.93</v>
      </c>
      <c r="V74" s="198">
        <v>4.22</v>
      </c>
      <c r="W74" s="198">
        <v>10.3</v>
      </c>
      <c r="X74" s="198">
        <v>43.66</v>
      </c>
      <c r="Y74" s="198">
        <v>0</v>
      </c>
      <c r="Z74" s="198">
        <v>74.94</v>
      </c>
      <c r="AA74" s="198">
        <v>20.72</v>
      </c>
      <c r="AB74" s="198">
        <v>0</v>
      </c>
      <c r="AC74" s="198">
        <v>9.67</v>
      </c>
      <c r="AD74" s="198">
        <v>0</v>
      </c>
      <c r="AE74" s="198">
        <v>0</v>
      </c>
      <c r="AF74" s="198">
        <v>0</v>
      </c>
      <c r="AG74" s="198">
        <v>11.95</v>
      </c>
      <c r="AH74" s="198">
        <v>0</v>
      </c>
      <c r="AI74" s="198">
        <v>19.420000000000002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24.28</v>
      </c>
      <c r="AP74" s="198">
        <v>0</v>
      </c>
      <c r="AQ74" s="198">
        <v>2.96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9.08</v>
      </c>
      <c r="L75" s="198">
        <v>479.08</v>
      </c>
      <c r="M75" s="198">
        <v>26.34</v>
      </c>
      <c r="N75" s="198">
        <v>34.950000000000003</v>
      </c>
      <c r="O75" s="198">
        <v>0</v>
      </c>
      <c r="P75" s="198">
        <v>37.159999999999997</v>
      </c>
      <c r="Q75" s="198">
        <v>6.09</v>
      </c>
      <c r="R75" s="198">
        <v>12.55</v>
      </c>
      <c r="S75" s="198">
        <v>7.81</v>
      </c>
      <c r="T75" s="198">
        <v>0</v>
      </c>
      <c r="U75" s="198">
        <v>123.93</v>
      </c>
      <c r="V75" s="198">
        <v>4.22</v>
      </c>
      <c r="W75" s="198">
        <v>10.3</v>
      </c>
      <c r="X75" s="198">
        <v>43.66</v>
      </c>
      <c r="Y75" s="198">
        <v>0</v>
      </c>
      <c r="Z75" s="198">
        <v>74.94</v>
      </c>
      <c r="AA75" s="198">
        <v>20.72</v>
      </c>
      <c r="AB75" s="198">
        <v>0</v>
      </c>
      <c r="AC75" s="198">
        <v>9.8699999999999992</v>
      </c>
      <c r="AD75" s="198">
        <v>0</v>
      </c>
      <c r="AE75" s="198">
        <v>0</v>
      </c>
      <c r="AF75" s="198">
        <v>0</v>
      </c>
      <c r="AG75" s="198">
        <v>11.95</v>
      </c>
      <c r="AH75" s="198">
        <v>0</v>
      </c>
      <c r="AI75" s="198">
        <v>19.420000000000002</v>
      </c>
      <c r="AJ75" s="198">
        <v>0</v>
      </c>
      <c r="AK75" s="198">
        <v>69.599999999999994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9.08</v>
      </c>
      <c r="L76" s="198">
        <v>479.08</v>
      </c>
      <c r="M76" s="198">
        <v>26.34</v>
      </c>
      <c r="N76" s="198">
        <v>34.950000000000003</v>
      </c>
      <c r="O76" s="198">
        <v>0</v>
      </c>
      <c r="P76" s="198">
        <v>37.159999999999997</v>
      </c>
      <c r="Q76" s="198">
        <v>6.09</v>
      </c>
      <c r="R76" s="198">
        <v>12.55</v>
      </c>
      <c r="S76" s="198">
        <v>7.81</v>
      </c>
      <c r="T76" s="198">
        <v>0</v>
      </c>
      <c r="U76" s="198">
        <v>123.93</v>
      </c>
      <c r="V76" s="198">
        <v>4.22</v>
      </c>
      <c r="W76" s="198">
        <v>10.3</v>
      </c>
      <c r="X76" s="198">
        <v>43.66</v>
      </c>
      <c r="Y76" s="198">
        <v>0</v>
      </c>
      <c r="Z76" s="198">
        <v>74.94</v>
      </c>
      <c r="AA76" s="198">
        <v>20.72</v>
      </c>
      <c r="AB76" s="198">
        <v>0</v>
      </c>
      <c r="AC76" s="198">
        <v>10.17</v>
      </c>
      <c r="AD76" s="198">
        <v>0</v>
      </c>
      <c r="AE76" s="198">
        <v>0</v>
      </c>
      <c r="AF76" s="198">
        <v>0</v>
      </c>
      <c r="AG76" s="198">
        <v>11.95</v>
      </c>
      <c r="AH76" s="198">
        <v>0</v>
      </c>
      <c r="AI76" s="198">
        <v>19.420000000000002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9.08</v>
      </c>
      <c r="L77" s="198">
        <v>479.08</v>
      </c>
      <c r="M77" s="198">
        <v>26.34</v>
      </c>
      <c r="N77" s="198">
        <v>34.950000000000003</v>
      </c>
      <c r="O77" s="198">
        <v>0</v>
      </c>
      <c r="P77" s="198">
        <v>37.159999999999997</v>
      </c>
      <c r="Q77" s="198">
        <v>6.09</v>
      </c>
      <c r="R77" s="198">
        <v>12.55</v>
      </c>
      <c r="S77" s="198">
        <v>7.81</v>
      </c>
      <c r="T77" s="198">
        <v>0</v>
      </c>
      <c r="U77" s="198">
        <v>123.93</v>
      </c>
      <c r="V77" s="198">
        <v>4.22</v>
      </c>
      <c r="W77" s="198">
        <v>10.3</v>
      </c>
      <c r="X77" s="198">
        <v>43.66</v>
      </c>
      <c r="Y77" s="198">
        <v>0</v>
      </c>
      <c r="Z77" s="198">
        <v>74.94</v>
      </c>
      <c r="AA77" s="198">
        <v>20.72</v>
      </c>
      <c r="AB77" s="198">
        <v>0</v>
      </c>
      <c r="AC77" s="198">
        <v>10.17</v>
      </c>
      <c r="AD77" s="198">
        <v>0</v>
      </c>
      <c r="AE77" s="198">
        <v>0</v>
      </c>
      <c r="AF77" s="198">
        <v>0</v>
      </c>
      <c r="AG77" s="198">
        <v>11.95</v>
      </c>
      <c r="AH77" s="198">
        <v>0</v>
      </c>
      <c r="AI77" s="198">
        <v>19.420000000000002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30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9.08</v>
      </c>
      <c r="L78" s="198">
        <v>479.08</v>
      </c>
      <c r="M78" s="198">
        <v>26.34</v>
      </c>
      <c r="N78" s="198">
        <v>34.950000000000003</v>
      </c>
      <c r="O78" s="198">
        <v>0</v>
      </c>
      <c r="P78" s="198">
        <v>37.159999999999997</v>
      </c>
      <c r="Q78" s="198">
        <v>6.09</v>
      </c>
      <c r="R78" s="198">
        <v>12.55</v>
      </c>
      <c r="S78" s="198">
        <v>7.81</v>
      </c>
      <c r="T78" s="198">
        <v>0</v>
      </c>
      <c r="U78" s="198">
        <v>123.93</v>
      </c>
      <c r="V78" s="198">
        <v>4.22</v>
      </c>
      <c r="W78" s="198">
        <v>10.3</v>
      </c>
      <c r="X78" s="198">
        <v>43.66</v>
      </c>
      <c r="Y78" s="198">
        <v>0</v>
      </c>
      <c r="Z78" s="198">
        <v>74.94</v>
      </c>
      <c r="AA78" s="198">
        <v>20.72</v>
      </c>
      <c r="AB78" s="198">
        <v>0</v>
      </c>
      <c r="AC78" s="198">
        <v>10.17</v>
      </c>
      <c r="AD78" s="198">
        <v>0</v>
      </c>
      <c r="AE78" s="198">
        <v>0</v>
      </c>
      <c r="AF78" s="198">
        <v>0</v>
      </c>
      <c r="AG78" s="198">
        <v>11.95</v>
      </c>
      <c r="AH78" s="198">
        <v>0</v>
      </c>
      <c r="AI78" s="198">
        <v>19.420000000000002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30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9.08</v>
      </c>
      <c r="L79" s="198">
        <v>479.08</v>
      </c>
      <c r="M79" s="198">
        <v>26.34</v>
      </c>
      <c r="N79" s="198">
        <v>34.950000000000003</v>
      </c>
      <c r="O79" s="198">
        <v>0</v>
      </c>
      <c r="P79" s="198">
        <v>37.159999999999997</v>
      </c>
      <c r="Q79" s="198">
        <v>6.09</v>
      </c>
      <c r="R79" s="198">
        <v>12.55</v>
      </c>
      <c r="S79" s="198">
        <v>7.81</v>
      </c>
      <c r="T79" s="198">
        <v>0</v>
      </c>
      <c r="U79" s="198">
        <v>123.93</v>
      </c>
      <c r="V79" s="198">
        <v>4.22</v>
      </c>
      <c r="W79" s="198">
        <v>10.3</v>
      </c>
      <c r="X79" s="198">
        <v>43.66</v>
      </c>
      <c r="Y79" s="198">
        <v>0</v>
      </c>
      <c r="Z79" s="198">
        <v>74.94</v>
      </c>
      <c r="AA79" s="198">
        <v>20.72</v>
      </c>
      <c r="AB79" s="198">
        <v>0</v>
      </c>
      <c r="AC79" s="198">
        <v>11</v>
      </c>
      <c r="AD79" s="198">
        <v>0</v>
      </c>
      <c r="AE79" s="198">
        <v>0</v>
      </c>
      <c r="AF79" s="198">
        <v>0</v>
      </c>
      <c r="AG79" s="198">
        <v>11.95</v>
      </c>
      <c r="AH79" s="198">
        <v>0</v>
      </c>
      <c r="AI79" s="198">
        <v>19.48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30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9.08</v>
      </c>
      <c r="L80" s="198">
        <v>479.08</v>
      </c>
      <c r="M80" s="198">
        <v>26.34</v>
      </c>
      <c r="N80" s="198">
        <v>34.950000000000003</v>
      </c>
      <c r="O80" s="198">
        <v>0</v>
      </c>
      <c r="P80" s="198">
        <v>37.159999999999997</v>
      </c>
      <c r="Q80" s="198">
        <v>6.09</v>
      </c>
      <c r="R80" s="198">
        <v>12.55</v>
      </c>
      <c r="S80" s="198">
        <v>7.81</v>
      </c>
      <c r="T80" s="198">
        <v>0</v>
      </c>
      <c r="U80" s="198">
        <v>123.93</v>
      </c>
      <c r="V80" s="198">
        <v>4.22</v>
      </c>
      <c r="W80" s="198">
        <v>10.3</v>
      </c>
      <c r="X80" s="198">
        <v>43.66</v>
      </c>
      <c r="Y80" s="198">
        <v>0</v>
      </c>
      <c r="Z80" s="198">
        <v>74.94</v>
      </c>
      <c r="AA80" s="198">
        <v>20.72</v>
      </c>
      <c r="AB80" s="198">
        <v>0</v>
      </c>
      <c r="AC80" s="198">
        <v>11</v>
      </c>
      <c r="AD80" s="198">
        <v>0</v>
      </c>
      <c r="AE80" s="198">
        <v>0</v>
      </c>
      <c r="AF80" s="198">
        <v>0</v>
      </c>
      <c r="AG80" s="198">
        <v>11.95</v>
      </c>
      <c r="AH80" s="198">
        <v>0</v>
      </c>
      <c r="AI80" s="198">
        <v>19.84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30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9.08</v>
      </c>
      <c r="L81" s="198">
        <v>479.08</v>
      </c>
      <c r="M81" s="198">
        <v>26.34</v>
      </c>
      <c r="N81" s="198">
        <v>34.950000000000003</v>
      </c>
      <c r="O81" s="198">
        <v>0</v>
      </c>
      <c r="P81" s="198">
        <v>37.159999999999997</v>
      </c>
      <c r="Q81" s="198">
        <v>6.09</v>
      </c>
      <c r="R81" s="198">
        <v>12.55</v>
      </c>
      <c r="S81" s="198">
        <v>7.81</v>
      </c>
      <c r="T81" s="198">
        <v>0</v>
      </c>
      <c r="U81" s="198">
        <v>123.93</v>
      </c>
      <c r="V81" s="198">
        <v>4.22</v>
      </c>
      <c r="W81" s="198">
        <v>10.3</v>
      </c>
      <c r="X81" s="198">
        <v>43.66</v>
      </c>
      <c r="Y81" s="198">
        <v>0</v>
      </c>
      <c r="Z81" s="198">
        <v>74.94</v>
      </c>
      <c r="AA81" s="198">
        <v>20.72</v>
      </c>
      <c r="AB81" s="198">
        <v>0</v>
      </c>
      <c r="AC81" s="198">
        <v>11</v>
      </c>
      <c r="AD81" s="198">
        <v>0</v>
      </c>
      <c r="AE81" s="198">
        <v>0</v>
      </c>
      <c r="AF81" s="198">
        <v>0</v>
      </c>
      <c r="AG81" s="198">
        <v>11.95</v>
      </c>
      <c r="AH81" s="198">
        <v>0</v>
      </c>
      <c r="AI81" s="198">
        <v>19.84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30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9.08</v>
      </c>
      <c r="L82" s="198">
        <v>479.08</v>
      </c>
      <c r="M82" s="198">
        <v>26.34</v>
      </c>
      <c r="N82" s="198">
        <v>34.950000000000003</v>
      </c>
      <c r="O82" s="198">
        <v>0</v>
      </c>
      <c r="P82" s="198">
        <v>37.159999999999997</v>
      </c>
      <c r="Q82" s="198">
        <v>6.09</v>
      </c>
      <c r="R82" s="198">
        <v>12.55</v>
      </c>
      <c r="S82" s="198">
        <v>7.81</v>
      </c>
      <c r="T82" s="198">
        <v>0</v>
      </c>
      <c r="U82" s="198">
        <v>123.93</v>
      </c>
      <c r="V82" s="198">
        <v>4.22</v>
      </c>
      <c r="W82" s="198">
        <v>10.3</v>
      </c>
      <c r="X82" s="198">
        <v>43.66</v>
      </c>
      <c r="Y82" s="198">
        <v>0</v>
      </c>
      <c r="Z82" s="198">
        <v>74.94</v>
      </c>
      <c r="AA82" s="198">
        <v>20.72</v>
      </c>
      <c r="AB82" s="198">
        <v>0</v>
      </c>
      <c r="AC82" s="198">
        <v>11</v>
      </c>
      <c r="AD82" s="198">
        <v>0</v>
      </c>
      <c r="AE82" s="198">
        <v>0</v>
      </c>
      <c r="AF82" s="198">
        <v>0</v>
      </c>
      <c r="AG82" s="198">
        <v>11.95</v>
      </c>
      <c r="AH82" s="198">
        <v>0</v>
      </c>
      <c r="AI82" s="198">
        <v>19.84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30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9.08</v>
      </c>
      <c r="L83" s="198">
        <v>479.08</v>
      </c>
      <c r="M83" s="198">
        <v>27.23</v>
      </c>
      <c r="N83" s="198">
        <v>34.950000000000003</v>
      </c>
      <c r="O83" s="198">
        <v>0</v>
      </c>
      <c r="P83" s="198">
        <v>37.159999999999997</v>
      </c>
      <c r="Q83" s="198">
        <v>6.09</v>
      </c>
      <c r="R83" s="198">
        <v>12.55</v>
      </c>
      <c r="S83" s="198">
        <v>7.81</v>
      </c>
      <c r="T83" s="198">
        <v>0</v>
      </c>
      <c r="U83" s="198">
        <v>123.93</v>
      </c>
      <c r="V83" s="198">
        <v>4.22</v>
      </c>
      <c r="W83" s="198">
        <v>10.3</v>
      </c>
      <c r="X83" s="198">
        <v>43.66</v>
      </c>
      <c r="Y83" s="198">
        <v>0</v>
      </c>
      <c r="Z83" s="198">
        <v>74.94</v>
      </c>
      <c r="AA83" s="198">
        <v>20.72</v>
      </c>
      <c r="AB83" s="198">
        <v>0</v>
      </c>
      <c r="AC83" s="198">
        <v>11</v>
      </c>
      <c r="AD83" s="198">
        <v>0</v>
      </c>
      <c r="AE83" s="198">
        <v>0</v>
      </c>
      <c r="AF83" s="198">
        <v>0</v>
      </c>
      <c r="AG83" s="198">
        <v>11.95</v>
      </c>
      <c r="AH83" s="198">
        <v>0</v>
      </c>
      <c r="AI83" s="198">
        <v>19.84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30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9.08</v>
      </c>
      <c r="L84" s="198">
        <v>479.08</v>
      </c>
      <c r="M84" s="198">
        <v>27.23</v>
      </c>
      <c r="N84" s="198">
        <v>34.950000000000003</v>
      </c>
      <c r="O84" s="198">
        <v>0</v>
      </c>
      <c r="P84" s="198">
        <v>37.159999999999997</v>
      </c>
      <c r="Q84" s="198">
        <v>6.09</v>
      </c>
      <c r="R84" s="198">
        <v>12.55</v>
      </c>
      <c r="S84" s="198">
        <v>7.81</v>
      </c>
      <c r="T84" s="198">
        <v>0</v>
      </c>
      <c r="U84" s="198">
        <v>123.93</v>
      </c>
      <c r="V84" s="198">
        <v>4.22</v>
      </c>
      <c r="W84" s="198">
        <v>10.3</v>
      </c>
      <c r="X84" s="198">
        <v>43.66</v>
      </c>
      <c r="Y84" s="198">
        <v>0</v>
      </c>
      <c r="Z84" s="198">
        <v>74.94</v>
      </c>
      <c r="AA84" s="198">
        <v>20.72</v>
      </c>
      <c r="AB84" s="198">
        <v>0</v>
      </c>
      <c r="AC84" s="198">
        <v>11</v>
      </c>
      <c r="AD84" s="198">
        <v>0</v>
      </c>
      <c r="AE84" s="198">
        <v>0</v>
      </c>
      <c r="AF84" s="198">
        <v>0</v>
      </c>
      <c r="AG84" s="198">
        <v>11.95</v>
      </c>
      <c r="AH84" s="198">
        <v>0</v>
      </c>
      <c r="AI84" s="198">
        <v>24.14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30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9.08</v>
      </c>
      <c r="L85" s="198">
        <v>479.08</v>
      </c>
      <c r="M85" s="198">
        <v>27.23</v>
      </c>
      <c r="N85" s="198">
        <v>34.950000000000003</v>
      </c>
      <c r="O85" s="198">
        <v>0</v>
      </c>
      <c r="P85" s="198">
        <v>37.159999999999997</v>
      </c>
      <c r="Q85" s="198">
        <v>6.09</v>
      </c>
      <c r="R85" s="198">
        <v>12.55</v>
      </c>
      <c r="S85" s="198">
        <v>7.81</v>
      </c>
      <c r="T85" s="198">
        <v>0</v>
      </c>
      <c r="U85" s="198">
        <v>123.93</v>
      </c>
      <c r="V85" s="198">
        <v>4.22</v>
      </c>
      <c r="W85" s="198">
        <v>10.3</v>
      </c>
      <c r="X85" s="198">
        <v>43.66</v>
      </c>
      <c r="Y85" s="198">
        <v>0</v>
      </c>
      <c r="Z85" s="198">
        <v>74.599999999999994</v>
      </c>
      <c r="AA85" s="198">
        <v>20.72</v>
      </c>
      <c r="AB85" s="198">
        <v>0</v>
      </c>
      <c r="AC85" s="198">
        <v>10.77</v>
      </c>
      <c r="AD85" s="198">
        <v>0</v>
      </c>
      <c r="AE85" s="198">
        <v>0</v>
      </c>
      <c r="AF85" s="198">
        <v>0</v>
      </c>
      <c r="AG85" s="198">
        <v>11.95</v>
      </c>
      <c r="AH85" s="198">
        <v>0</v>
      </c>
      <c r="AI85" s="198">
        <v>23.64</v>
      </c>
      <c r="AJ85" s="198">
        <v>0</v>
      </c>
      <c r="AK85" s="198">
        <v>69.599999999999994</v>
      </c>
      <c r="AL85" s="198">
        <v>0</v>
      </c>
      <c r="AM85" s="198">
        <v>0</v>
      </c>
      <c r="AN85" s="198">
        <v>0</v>
      </c>
      <c r="AO85" s="198">
        <v>30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9.08</v>
      </c>
      <c r="L86" s="198">
        <v>479.08</v>
      </c>
      <c r="M86" s="198">
        <v>27.23</v>
      </c>
      <c r="N86" s="198">
        <v>34.950000000000003</v>
      </c>
      <c r="O86" s="198">
        <v>0</v>
      </c>
      <c r="P86" s="198">
        <v>37.159999999999997</v>
      </c>
      <c r="Q86" s="198">
        <v>6.09</v>
      </c>
      <c r="R86" s="198">
        <v>12.55</v>
      </c>
      <c r="S86" s="198">
        <v>7.81</v>
      </c>
      <c r="T86" s="198">
        <v>0</v>
      </c>
      <c r="U86" s="198">
        <v>123.93</v>
      </c>
      <c r="V86" s="198">
        <v>4.22</v>
      </c>
      <c r="W86" s="198">
        <v>10.3</v>
      </c>
      <c r="X86" s="198">
        <v>43.66</v>
      </c>
      <c r="Y86" s="198">
        <v>0</v>
      </c>
      <c r="Z86" s="198">
        <v>74.599999999999994</v>
      </c>
      <c r="AA86" s="198">
        <v>20.72</v>
      </c>
      <c r="AB86" s="198">
        <v>0</v>
      </c>
      <c r="AC86" s="198">
        <v>10.77</v>
      </c>
      <c r="AD86" s="198">
        <v>0</v>
      </c>
      <c r="AE86" s="198">
        <v>0</v>
      </c>
      <c r="AF86" s="198">
        <v>0</v>
      </c>
      <c r="AG86" s="198">
        <v>11.95</v>
      </c>
      <c r="AH86" s="198">
        <v>0</v>
      </c>
      <c r="AI86" s="198">
        <v>24.14</v>
      </c>
      <c r="AJ86" s="198">
        <v>0</v>
      </c>
      <c r="AK86" s="198">
        <v>69.599999999999994</v>
      </c>
      <c r="AL86" s="198">
        <v>0</v>
      </c>
      <c r="AM86" s="198">
        <v>0</v>
      </c>
      <c r="AN86" s="198">
        <v>0</v>
      </c>
      <c r="AO86" s="198">
        <v>30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9.08</v>
      </c>
      <c r="L87" s="198">
        <v>479.08</v>
      </c>
      <c r="M87" s="198">
        <v>27.23</v>
      </c>
      <c r="N87" s="198">
        <v>34.950000000000003</v>
      </c>
      <c r="O87" s="198">
        <v>0</v>
      </c>
      <c r="P87" s="198">
        <v>37.159999999999997</v>
      </c>
      <c r="Q87" s="198">
        <v>6.09</v>
      </c>
      <c r="R87" s="198">
        <v>12.55</v>
      </c>
      <c r="S87" s="198">
        <v>7.81</v>
      </c>
      <c r="T87" s="198">
        <v>0</v>
      </c>
      <c r="U87" s="198">
        <v>123.93</v>
      </c>
      <c r="V87" s="198">
        <v>4.22</v>
      </c>
      <c r="W87" s="198">
        <v>10.3</v>
      </c>
      <c r="X87" s="198">
        <v>43.66</v>
      </c>
      <c r="Y87" s="198">
        <v>0</v>
      </c>
      <c r="Z87" s="198">
        <v>74.599999999999994</v>
      </c>
      <c r="AA87" s="198">
        <v>20.72</v>
      </c>
      <c r="AB87" s="198">
        <v>0</v>
      </c>
      <c r="AC87" s="198">
        <v>9.69</v>
      </c>
      <c r="AD87" s="198">
        <v>0</v>
      </c>
      <c r="AE87" s="198">
        <v>0</v>
      </c>
      <c r="AF87" s="198">
        <v>0</v>
      </c>
      <c r="AG87" s="198">
        <v>11.95</v>
      </c>
      <c r="AH87" s="198">
        <v>0</v>
      </c>
      <c r="AI87" s="198">
        <v>23.89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30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9.08</v>
      </c>
      <c r="L88" s="198">
        <v>479.08</v>
      </c>
      <c r="M88" s="198">
        <v>27.23</v>
      </c>
      <c r="N88" s="198">
        <v>34.950000000000003</v>
      </c>
      <c r="O88" s="198">
        <v>0</v>
      </c>
      <c r="P88" s="198">
        <v>37.159999999999997</v>
      </c>
      <c r="Q88" s="198">
        <v>6.09</v>
      </c>
      <c r="R88" s="198">
        <v>12.55</v>
      </c>
      <c r="S88" s="198">
        <v>7.81</v>
      </c>
      <c r="T88" s="198">
        <v>0</v>
      </c>
      <c r="U88" s="198">
        <v>123.93</v>
      </c>
      <c r="V88" s="198">
        <v>4.22</v>
      </c>
      <c r="W88" s="198">
        <v>10.3</v>
      </c>
      <c r="X88" s="198">
        <v>43.66</v>
      </c>
      <c r="Y88" s="198">
        <v>0</v>
      </c>
      <c r="Z88" s="198">
        <v>74.599999999999994</v>
      </c>
      <c r="AA88" s="198">
        <v>20.72</v>
      </c>
      <c r="AB88" s="198">
        <v>0</v>
      </c>
      <c r="AC88" s="198">
        <v>9.69</v>
      </c>
      <c r="AD88" s="198">
        <v>0</v>
      </c>
      <c r="AE88" s="198">
        <v>0</v>
      </c>
      <c r="AF88" s="198">
        <v>0</v>
      </c>
      <c r="AG88" s="198">
        <v>11.95</v>
      </c>
      <c r="AH88" s="198">
        <v>0</v>
      </c>
      <c r="AI88" s="198">
        <v>22.3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30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9.08</v>
      </c>
      <c r="L89" s="198">
        <v>479.08</v>
      </c>
      <c r="M89" s="198">
        <v>27.23</v>
      </c>
      <c r="N89" s="198">
        <v>34.950000000000003</v>
      </c>
      <c r="O89" s="198">
        <v>0</v>
      </c>
      <c r="P89" s="198">
        <v>37.159999999999997</v>
      </c>
      <c r="Q89" s="198">
        <v>6.09</v>
      </c>
      <c r="R89" s="198">
        <v>12.55</v>
      </c>
      <c r="S89" s="198">
        <v>7.81</v>
      </c>
      <c r="T89" s="198">
        <v>0</v>
      </c>
      <c r="U89" s="198">
        <v>123.93</v>
      </c>
      <c r="V89" s="198">
        <v>4.22</v>
      </c>
      <c r="W89" s="198">
        <v>10.3</v>
      </c>
      <c r="X89" s="198">
        <v>43.66</v>
      </c>
      <c r="Y89" s="198">
        <v>0</v>
      </c>
      <c r="Z89" s="198">
        <v>74.599999999999994</v>
      </c>
      <c r="AA89" s="198">
        <v>20.72</v>
      </c>
      <c r="AB89" s="198">
        <v>0</v>
      </c>
      <c r="AC89" s="198">
        <v>8.6300000000000008</v>
      </c>
      <c r="AD89" s="198">
        <v>0</v>
      </c>
      <c r="AE89" s="198">
        <v>0</v>
      </c>
      <c r="AF89" s="198">
        <v>0</v>
      </c>
      <c r="AG89" s="198">
        <v>11.95</v>
      </c>
      <c r="AH89" s="198">
        <v>0</v>
      </c>
      <c r="AI89" s="198">
        <v>22.3</v>
      </c>
      <c r="AJ89" s="198">
        <v>0</v>
      </c>
      <c r="AK89" s="198">
        <v>69.599999999999994</v>
      </c>
      <c r="AL89" s="198">
        <v>0</v>
      </c>
      <c r="AM89" s="198">
        <v>0</v>
      </c>
      <c r="AN89" s="198">
        <v>0</v>
      </c>
      <c r="AO89" s="198">
        <v>30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9.08</v>
      </c>
      <c r="L90" s="198">
        <v>479.08</v>
      </c>
      <c r="M90" s="198">
        <v>27.23</v>
      </c>
      <c r="N90" s="198">
        <v>34.950000000000003</v>
      </c>
      <c r="O90" s="198">
        <v>0</v>
      </c>
      <c r="P90" s="198">
        <v>37.159999999999997</v>
      </c>
      <c r="Q90" s="198">
        <v>6.09</v>
      </c>
      <c r="R90" s="198">
        <v>12.55</v>
      </c>
      <c r="S90" s="198">
        <v>7.81</v>
      </c>
      <c r="T90" s="198">
        <v>0</v>
      </c>
      <c r="U90" s="198">
        <v>123.93</v>
      </c>
      <c r="V90" s="198">
        <v>4.22</v>
      </c>
      <c r="W90" s="198">
        <v>10.3</v>
      </c>
      <c r="X90" s="198">
        <v>43.66</v>
      </c>
      <c r="Y90" s="198">
        <v>0</v>
      </c>
      <c r="Z90" s="198">
        <v>74.599999999999994</v>
      </c>
      <c r="AA90" s="198">
        <v>20.72</v>
      </c>
      <c r="AB90" s="198">
        <v>0</v>
      </c>
      <c r="AC90" s="198">
        <v>8.6300000000000008</v>
      </c>
      <c r="AD90" s="198">
        <v>0</v>
      </c>
      <c r="AE90" s="198">
        <v>0</v>
      </c>
      <c r="AF90" s="198">
        <v>0</v>
      </c>
      <c r="AG90" s="198">
        <v>11.95</v>
      </c>
      <c r="AH90" s="198">
        <v>0</v>
      </c>
      <c r="AI90" s="198">
        <v>22.3</v>
      </c>
      <c r="AJ90" s="198">
        <v>0</v>
      </c>
      <c r="AK90" s="198">
        <v>69.599999999999994</v>
      </c>
      <c r="AL90" s="198">
        <v>0</v>
      </c>
      <c r="AM90" s="198">
        <v>0</v>
      </c>
      <c r="AN90" s="198">
        <v>0</v>
      </c>
      <c r="AO90" s="198">
        <v>30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9.08</v>
      </c>
      <c r="L91" s="198">
        <v>479.08</v>
      </c>
      <c r="M91" s="198">
        <v>27.23</v>
      </c>
      <c r="N91" s="198">
        <v>34.950000000000003</v>
      </c>
      <c r="O91" s="198">
        <v>0</v>
      </c>
      <c r="P91" s="198">
        <v>37.159999999999997</v>
      </c>
      <c r="Q91" s="198">
        <v>6.09</v>
      </c>
      <c r="R91" s="198">
        <v>12.55</v>
      </c>
      <c r="S91" s="198">
        <v>7.81</v>
      </c>
      <c r="T91" s="198">
        <v>0</v>
      </c>
      <c r="U91" s="198">
        <v>123.93</v>
      </c>
      <c r="V91" s="198">
        <v>4.22</v>
      </c>
      <c r="W91" s="198">
        <v>10.3</v>
      </c>
      <c r="X91" s="198">
        <v>43.66</v>
      </c>
      <c r="Y91" s="198">
        <v>0</v>
      </c>
      <c r="Z91" s="198">
        <v>74.599999999999994</v>
      </c>
      <c r="AA91" s="198">
        <v>20.72</v>
      </c>
      <c r="AB91" s="198">
        <v>0</v>
      </c>
      <c r="AC91" s="198">
        <v>10</v>
      </c>
      <c r="AD91" s="198">
        <v>0</v>
      </c>
      <c r="AE91" s="198">
        <v>0</v>
      </c>
      <c r="AF91" s="198">
        <v>0</v>
      </c>
      <c r="AG91" s="198">
        <v>11.95</v>
      </c>
      <c r="AH91" s="198">
        <v>0</v>
      </c>
      <c r="AI91" s="198">
        <v>23.58</v>
      </c>
      <c r="AJ91" s="198">
        <v>0</v>
      </c>
      <c r="AK91" s="198">
        <v>69.599999999999994</v>
      </c>
      <c r="AL91" s="198">
        <v>0</v>
      </c>
      <c r="AM91" s="198">
        <v>0</v>
      </c>
      <c r="AN91" s="198">
        <v>0</v>
      </c>
      <c r="AO91" s="198">
        <v>30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9.08</v>
      </c>
      <c r="L92" s="198">
        <v>479.08</v>
      </c>
      <c r="M92" s="198">
        <v>27.23</v>
      </c>
      <c r="N92" s="198">
        <v>34.950000000000003</v>
      </c>
      <c r="O92" s="198">
        <v>0</v>
      </c>
      <c r="P92" s="198">
        <v>37.159999999999997</v>
      </c>
      <c r="Q92" s="198">
        <v>6.09</v>
      </c>
      <c r="R92" s="198">
        <v>12.55</v>
      </c>
      <c r="S92" s="198">
        <v>7.81</v>
      </c>
      <c r="T92" s="198">
        <v>0</v>
      </c>
      <c r="U92" s="198">
        <v>123.93</v>
      </c>
      <c r="V92" s="198">
        <v>4.22</v>
      </c>
      <c r="W92" s="198">
        <v>10.3</v>
      </c>
      <c r="X92" s="198">
        <v>43.66</v>
      </c>
      <c r="Y92" s="198">
        <v>0</v>
      </c>
      <c r="Z92" s="198">
        <v>74.599999999999994</v>
      </c>
      <c r="AA92" s="198">
        <v>20.72</v>
      </c>
      <c r="AB92" s="198">
        <v>0</v>
      </c>
      <c r="AC92" s="198">
        <v>10</v>
      </c>
      <c r="AD92" s="198">
        <v>0</v>
      </c>
      <c r="AE92" s="198">
        <v>0</v>
      </c>
      <c r="AF92" s="198">
        <v>0</v>
      </c>
      <c r="AG92" s="198">
        <v>11.95</v>
      </c>
      <c r="AH92" s="198">
        <v>0</v>
      </c>
      <c r="AI92" s="198">
        <v>24.07</v>
      </c>
      <c r="AJ92" s="198">
        <v>0</v>
      </c>
      <c r="AK92" s="198">
        <v>69.599999999999994</v>
      </c>
      <c r="AL92" s="198">
        <v>0</v>
      </c>
      <c r="AM92" s="198">
        <v>0</v>
      </c>
      <c r="AN92" s="198">
        <v>0</v>
      </c>
      <c r="AO92" s="198">
        <v>30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9.08</v>
      </c>
      <c r="L93" s="198">
        <v>479.08</v>
      </c>
      <c r="M93" s="198">
        <v>27.23</v>
      </c>
      <c r="N93" s="198">
        <v>34.950000000000003</v>
      </c>
      <c r="O93" s="198">
        <v>0</v>
      </c>
      <c r="P93" s="198">
        <v>37.159999999999997</v>
      </c>
      <c r="Q93" s="198">
        <v>6.09</v>
      </c>
      <c r="R93" s="198">
        <v>12.55</v>
      </c>
      <c r="S93" s="198">
        <v>7.81</v>
      </c>
      <c r="T93" s="198">
        <v>0</v>
      </c>
      <c r="U93" s="198">
        <v>123.93</v>
      </c>
      <c r="V93" s="198">
        <v>4.22</v>
      </c>
      <c r="W93" s="198">
        <v>10.3</v>
      </c>
      <c r="X93" s="198">
        <v>43.66</v>
      </c>
      <c r="Y93" s="198">
        <v>0</v>
      </c>
      <c r="Z93" s="198">
        <v>74.599999999999994</v>
      </c>
      <c r="AA93" s="198">
        <v>20.72</v>
      </c>
      <c r="AB93" s="198">
        <v>0</v>
      </c>
      <c r="AC93" s="198">
        <v>10</v>
      </c>
      <c r="AD93" s="198">
        <v>0</v>
      </c>
      <c r="AE93" s="198">
        <v>0</v>
      </c>
      <c r="AF93" s="198">
        <v>0</v>
      </c>
      <c r="AG93" s="198">
        <v>11.95</v>
      </c>
      <c r="AH93" s="198">
        <v>0</v>
      </c>
      <c r="AI93" s="198">
        <v>25.72</v>
      </c>
      <c r="AJ93" s="198">
        <v>0</v>
      </c>
      <c r="AK93" s="198">
        <v>69.599999999999994</v>
      </c>
      <c r="AL93" s="198">
        <v>0</v>
      </c>
      <c r="AM93" s="198">
        <v>0</v>
      </c>
      <c r="AN93" s="198">
        <v>0</v>
      </c>
      <c r="AO93" s="198">
        <v>30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9.08</v>
      </c>
      <c r="L94" s="198">
        <v>479.08</v>
      </c>
      <c r="M94" s="198">
        <v>27.23</v>
      </c>
      <c r="N94" s="198">
        <v>34.950000000000003</v>
      </c>
      <c r="O94" s="198">
        <v>0</v>
      </c>
      <c r="P94" s="198">
        <v>37.159999999999997</v>
      </c>
      <c r="Q94" s="198">
        <v>6.09</v>
      </c>
      <c r="R94" s="198">
        <v>12.55</v>
      </c>
      <c r="S94" s="198">
        <v>7.81</v>
      </c>
      <c r="T94" s="198">
        <v>0</v>
      </c>
      <c r="U94" s="198">
        <v>123.93</v>
      </c>
      <c r="V94" s="198">
        <v>4.22</v>
      </c>
      <c r="W94" s="198">
        <v>10.3</v>
      </c>
      <c r="X94" s="198">
        <v>43.66</v>
      </c>
      <c r="Y94" s="198">
        <v>0</v>
      </c>
      <c r="Z94" s="198">
        <v>74.599999999999994</v>
      </c>
      <c r="AA94" s="198">
        <v>20.72</v>
      </c>
      <c r="AB94" s="198">
        <v>0</v>
      </c>
      <c r="AC94" s="198">
        <v>10</v>
      </c>
      <c r="AD94" s="198">
        <v>0</v>
      </c>
      <c r="AE94" s="198">
        <v>0</v>
      </c>
      <c r="AF94" s="198">
        <v>0</v>
      </c>
      <c r="AG94" s="198">
        <v>11.95</v>
      </c>
      <c r="AH94" s="198">
        <v>0</v>
      </c>
      <c r="AI94" s="198">
        <v>24.93</v>
      </c>
      <c r="AJ94" s="198">
        <v>0</v>
      </c>
      <c r="AK94" s="198">
        <v>69.599999999999994</v>
      </c>
      <c r="AL94" s="198">
        <v>0</v>
      </c>
      <c r="AM94" s="198">
        <v>0</v>
      </c>
      <c r="AN94" s="198">
        <v>0</v>
      </c>
      <c r="AO94" s="198">
        <v>30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9.08</v>
      </c>
      <c r="L95" s="198">
        <v>479.08</v>
      </c>
      <c r="M95" s="198">
        <v>27.23</v>
      </c>
      <c r="N95" s="198">
        <v>34.950000000000003</v>
      </c>
      <c r="O95" s="198">
        <v>0</v>
      </c>
      <c r="P95" s="198">
        <v>37.159999999999997</v>
      </c>
      <c r="Q95" s="198">
        <v>6.09</v>
      </c>
      <c r="R95" s="198">
        <v>12.55</v>
      </c>
      <c r="S95" s="198">
        <v>7.81</v>
      </c>
      <c r="T95" s="198">
        <v>0</v>
      </c>
      <c r="U95" s="198">
        <v>123.93</v>
      </c>
      <c r="V95" s="198">
        <v>4.22</v>
      </c>
      <c r="W95" s="198">
        <v>10.3</v>
      </c>
      <c r="X95" s="198">
        <v>43.66</v>
      </c>
      <c r="Y95" s="198">
        <v>0</v>
      </c>
      <c r="Z95" s="198">
        <v>74.599999999999994</v>
      </c>
      <c r="AA95" s="198">
        <v>20.72</v>
      </c>
      <c r="AB95" s="198">
        <v>0</v>
      </c>
      <c r="AC95" s="198">
        <v>10</v>
      </c>
      <c r="AD95" s="198">
        <v>0</v>
      </c>
      <c r="AE95" s="198">
        <v>0</v>
      </c>
      <c r="AF95" s="198">
        <v>0</v>
      </c>
      <c r="AG95" s="198">
        <v>11.95</v>
      </c>
      <c r="AH95" s="198">
        <v>0</v>
      </c>
      <c r="AI95" s="198">
        <v>24.93</v>
      </c>
      <c r="AJ95" s="198">
        <v>0</v>
      </c>
      <c r="AK95" s="198">
        <v>69.599999999999994</v>
      </c>
      <c r="AL95" s="198">
        <v>0</v>
      </c>
      <c r="AM95" s="198">
        <v>0</v>
      </c>
      <c r="AN95" s="198">
        <v>0</v>
      </c>
      <c r="AO95" s="198">
        <v>30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9.08</v>
      </c>
      <c r="L96" s="198">
        <v>479.08</v>
      </c>
      <c r="M96" s="198">
        <v>27.23</v>
      </c>
      <c r="N96" s="198">
        <v>34.950000000000003</v>
      </c>
      <c r="O96" s="198">
        <v>0</v>
      </c>
      <c r="P96" s="198">
        <v>37.159999999999997</v>
      </c>
      <c r="Q96" s="198">
        <v>6.09</v>
      </c>
      <c r="R96" s="198">
        <v>12.55</v>
      </c>
      <c r="S96" s="198">
        <v>7.81</v>
      </c>
      <c r="T96" s="198">
        <v>0</v>
      </c>
      <c r="U96" s="198">
        <v>123.93</v>
      </c>
      <c r="V96" s="198">
        <v>4.22</v>
      </c>
      <c r="W96" s="198">
        <v>10.3</v>
      </c>
      <c r="X96" s="198">
        <v>43.66</v>
      </c>
      <c r="Y96" s="198">
        <v>0</v>
      </c>
      <c r="Z96" s="198">
        <v>74.599999999999994</v>
      </c>
      <c r="AA96" s="198">
        <v>20.72</v>
      </c>
      <c r="AB96" s="198">
        <v>0</v>
      </c>
      <c r="AC96" s="198">
        <v>10</v>
      </c>
      <c r="AD96" s="198">
        <v>0</v>
      </c>
      <c r="AE96" s="198">
        <v>0</v>
      </c>
      <c r="AF96" s="198">
        <v>0</v>
      </c>
      <c r="AG96" s="198">
        <v>11.95</v>
      </c>
      <c r="AH96" s="198">
        <v>0</v>
      </c>
      <c r="AI96" s="198">
        <v>24.93</v>
      </c>
      <c r="AJ96" s="198">
        <v>0</v>
      </c>
      <c r="AK96" s="198">
        <v>69.599999999999994</v>
      </c>
      <c r="AL96" s="198">
        <v>0</v>
      </c>
      <c r="AM96" s="198">
        <v>0</v>
      </c>
      <c r="AN96" s="198">
        <v>0</v>
      </c>
      <c r="AO96" s="198">
        <v>30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9.08</v>
      </c>
      <c r="L97" s="198">
        <v>479.08</v>
      </c>
      <c r="M97" s="198">
        <v>27.23</v>
      </c>
      <c r="N97" s="198">
        <v>34.950000000000003</v>
      </c>
      <c r="O97" s="198">
        <v>0</v>
      </c>
      <c r="P97" s="198">
        <v>37.159999999999997</v>
      </c>
      <c r="Q97" s="198">
        <v>6.09</v>
      </c>
      <c r="R97" s="198">
        <v>12.55</v>
      </c>
      <c r="S97" s="198">
        <v>7.81</v>
      </c>
      <c r="T97" s="198">
        <v>0</v>
      </c>
      <c r="U97" s="198">
        <v>123.93</v>
      </c>
      <c r="V97" s="198">
        <v>4.22</v>
      </c>
      <c r="W97" s="198">
        <v>10.3</v>
      </c>
      <c r="X97" s="198">
        <v>43.66</v>
      </c>
      <c r="Y97" s="198">
        <v>0</v>
      </c>
      <c r="Z97" s="198">
        <v>74.599999999999994</v>
      </c>
      <c r="AA97" s="198">
        <v>20.72</v>
      </c>
      <c r="AB97" s="198">
        <v>0</v>
      </c>
      <c r="AC97" s="198">
        <v>10</v>
      </c>
      <c r="AD97" s="198">
        <v>0</v>
      </c>
      <c r="AE97" s="198">
        <v>0</v>
      </c>
      <c r="AF97" s="198">
        <v>0</v>
      </c>
      <c r="AG97" s="198">
        <v>11.95</v>
      </c>
      <c r="AH97" s="198">
        <v>0</v>
      </c>
      <c r="AI97" s="198">
        <v>23.29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30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9.08</v>
      </c>
      <c r="L98" s="198">
        <v>479.08</v>
      </c>
      <c r="M98" s="198">
        <v>27.23</v>
      </c>
      <c r="N98" s="198">
        <v>34.950000000000003</v>
      </c>
      <c r="O98" s="198">
        <v>0</v>
      </c>
      <c r="P98" s="198">
        <v>37.159999999999997</v>
      </c>
      <c r="Q98" s="198">
        <v>6.09</v>
      </c>
      <c r="R98" s="198">
        <v>12.55</v>
      </c>
      <c r="S98" s="198">
        <v>7.81</v>
      </c>
      <c r="T98" s="198">
        <v>0</v>
      </c>
      <c r="U98" s="198">
        <v>123.93</v>
      </c>
      <c r="V98" s="198">
        <v>4.22</v>
      </c>
      <c r="W98" s="198">
        <v>10.3</v>
      </c>
      <c r="X98" s="198">
        <v>43.66</v>
      </c>
      <c r="Y98" s="198">
        <v>0</v>
      </c>
      <c r="Z98" s="198">
        <v>74.599999999999994</v>
      </c>
      <c r="AA98" s="198">
        <v>20.72</v>
      </c>
      <c r="AB98" s="198">
        <v>0</v>
      </c>
      <c r="AC98" s="198">
        <v>10</v>
      </c>
      <c r="AD98" s="198">
        <v>0</v>
      </c>
      <c r="AE98" s="198">
        <v>0</v>
      </c>
      <c r="AF98" s="198">
        <v>0</v>
      </c>
      <c r="AG98" s="198">
        <v>11.95</v>
      </c>
      <c r="AH98" s="198">
        <v>0</v>
      </c>
      <c r="AI98" s="198">
        <v>24.93</v>
      </c>
      <c r="AJ98" s="198">
        <v>0</v>
      </c>
      <c r="AK98" s="198">
        <v>69.599999999999994</v>
      </c>
      <c r="AL98" s="198">
        <v>0</v>
      </c>
      <c r="AM98" s="198">
        <v>0</v>
      </c>
      <c r="AN98" s="198">
        <v>0</v>
      </c>
      <c r="AO98" s="198">
        <v>30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0.21792000000000034</v>
      </c>
      <c r="L99">
        <f t="shared" si="0"/>
        <v>12.524270000000014</v>
      </c>
      <c r="M99">
        <f t="shared" si="0"/>
        <v>0.65085000000000037</v>
      </c>
      <c r="N99">
        <f t="shared" si="0"/>
        <v>0.83879999999999866</v>
      </c>
      <c r="O99">
        <f t="shared" si="0"/>
        <v>0</v>
      </c>
      <c r="P99">
        <f t="shared" si="0"/>
        <v>0.89183999999999886</v>
      </c>
      <c r="Q99">
        <f t="shared" si="0"/>
        <v>0.14615999999999985</v>
      </c>
      <c r="R99">
        <f t="shared" si="0"/>
        <v>0.30119999999999947</v>
      </c>
      <c r="S99">
        <f t="shared" si="0"/>
        <v>0.18743999999999961</v>
      </c>
      <c r="T99">
        <f t="shared" si="0"/>
        <v>0</v>
      </c>
      <c r="U99">
        <f t="shared" si="0"/>
        <v>2.9473200000000039</v>
      </c>
      <c r="V99">
        <f t="shared" si="0"/>
        <v>0.10128000000000023</v>
      </c>
      <c r="W99">
        <f t="shared" si="0"/>
        <v>0.24719999999999956</v>
      </c>
      <c r="X99">
        <f t="shared" si="0"/>
        <v>1.0478399999999986</v>
      </c>
      <c r="Y99">
        <f t="shared" si="0"/>
        <v>0</v>
      </c>
      <c r="Z99">
        <f t="shared" si="0"/>
        <v>1.7973699999999992</v>
      </c>
      <c r="AA99">
        <f t="shared" si="0"/>
        <v>0.49728000000000055</v>
      </c>
      <c r="AB99">
        <f t="shared" si="0"/>
        <v>0</v>
      </c>
      <c r="AC99">
        <f t="shared" si="0"/>
        <v>0.25321000000000005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0.58273749999999991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0.73975000000000024</v>
      </c>
      <c r="AP99">
        <f t="shared" si="0"/>
        <v>0</v>
      </c>
      <c r="AQ99">
        <f t="shared" si="0"/>
        <v>0.18429000000000001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44673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 t="s">
        <v>149</v>
      </c>
      <c r="Y2" s="194">
        <v>0</v>
      </c>
      <c r="Z2" s="194">
        <v>0</v>
      </c>
      <c r="AA2" s="194">
        <v>0</v>
      </c>
      <c r="AB2" s="194">
        <v>0</v>
      </c>
      <c r="AC2" s="194">
        <v>0</v>
      </c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>
        <v>18.7</v>
      </c>
      <c r="C3" s="23"/>
      <c r="D3" s="23"/>
      <c r="E3" s="23"/>
      <c r="F3" s="23"/>
      <c r="G3" s="23"/>
      <c r="H3" s="23"/>
      <c r="I3" s="23"/>
      <c r="J3" s="23">
        <v>0.30633951240552487</v>
      </c>
      <c r="K3" s="25">
        <f>SUM(C3:J3)</f>
        <v>0.30633951240552487</v>
      </c>
      <c r="L3" s="24">
        <f>U3+V3</f>
        <v>9.4454682991703525</v>
      </c>
      <c r="M3" s="81">
        <f>K3+L3</f>
        <v>9.7518078115758779</v>
      </c>
      <c r="O3" s="78">
        <f>-SUM(P3:S3,U3)</f>
        <v>-0.30633951240552487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0.30633951240552487</v>
      </c>
      <c r="T3">
        <v>2</v>
      </c>
      <c r="U3" s="87">
        <f>IFERROR(-HLOOKUP($U$1,IEX!$W$2:$BH$98,T3,FALSE),0)</f>
        <v>0</v>
      </c>
      <c r="V3" s="88">
        <f>SUM(X3:AQ3)</f>
        <v>9.4454682991703525</v>
      </c>
      <c r="W3" s="94"/>
      <c r="X3" s="88">
        <v>0.41866400028755069</v>
      </c>
      <c r="Y3" s="88">
        <v>0</v>
      </c>
      <c r="Z3" s="88">
        <v>0</v>
      </c>
      <c r="AA3" s="88">
        <v>0</v>
      </c>
      <c r="AB3" s="88">
        <v>0</v>
      </c>
      <c r="AC3" s="88">
        <v>9.0268042988828014</v>
      </c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>
        <v>18.815999999999999</v>
      </c>
      <c r="C4" s="23"/>
      <c r="D4" s="23"/>
      <c r="E4" s="23"/>
      <c r="F4" s="23"/>
      <c r="G4" s="23"/>
      <c r="H4" s="23"/>
      <c r="I4" s="23"/>
      <c r="J4" s="23">
        <v>0.30633951240552487</v>
      </c>
      <c r="K4" s="25">
        <f t="shared" ref="K4:K67" si="4">SUM(C4:J4)</f>
        <v>0.30633951240552487</v>
      </c>
      <c r="L4" s="24">
        <f t="shared" ref="L4:L67" si="5">U4+V4</f>
        <v>9.4454682991703525</v>
      </c>
      <c r="M4" s="81">
        <f t="shared" ref="M4:M67" si="6">K4+L4</f>
        <v>9.7518078115758779</v>
      </c>
      <c r="O4" s="78">
        <f t="shared" ref="O4:O67" si="7">-SUM(P4:S4,U4)</f>
        <v>-0.30633951240552487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0.30633951240552487</v>
      </c>
      <c r="T4">
        <v>3</v>
      </c>
      <c r="U4" s="87">
        <f>IFERROR(-HLOOKUP($U$1,IEX!$W$2:$BH$98,T4,FALSE),0)</f>
        <v>0</v>
      </c>
      <c r="V4" s="88">
        <f t="shared" ref="V4:V67" si="8">SUM(X4:AQ4)</f>
        <v>9.4454682991703525</v>
      </c>
      <c r="W4" s="94"/>
      <c r="X4" s="88">
        <v>0.41866400028755069</v>
      </c>
      <c r="Y4" s="88">
        <v>0</v>
      </c>
      <c r="Z4" s="88">
        <v>0</v>
      </c>
      <c r="AA4" s="88">
        <v>0</v>
      </c>
      <c r="AB4" s="88">
        <v>0</v>
      </c>
      <c r="AC4" s="88">
        <v>9.0268042988828014</v>
      </c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>
        <v>18.968</v>
      </c>
      <c r="C5" s="23"/>
      <c r="D5" s="23"/>
      <c r="E5" s="23"/>
      <c r="F5" s="23"/>
      <c r="G5" s="23"/>
      <c r="H5" s="23"/>
      <c r="I5" s="23"/>
      <c r="J5" s="23">
        <v>0.30633951240552487</v>
      </c>
      <c r="K5" s="25">
        <f t="shared" si="4"/>
        <v>0.30633951240552487</v>
      </c>
      <c r="L5" s="24">
        <f t="shared" si="5"/>
        <v>9.4454682991703525</v>
      </c>
      <c r="M5" s="81">
        <f t="shared" si="6"/>
        <v>9.7518078115758779</v>
      </c>
      <c r="O5" s="78">
        <f t="shared" si="7"/>
        <v>-0.30633951240552487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0.30633951240552487</v>
      </c>
      <c r="T5">
        <v>4</v>
      </c>
      <c r="U5" s="87">
        <f>IFERROR(-HLOOKUP($U$1,IEX!$W$2:$BH$98,T5,FALSE),0)</f>
        <v>0</v>
      </c>
      <c r="V5" s="88">
        <f t="shared" si="8"/>
        <v>9.4454682991703525</v>
      </c>
      <c r="W5" s="94"/>
      <c r="X5" s="88">
        <v>0.41866400028755069</v>
      </c>
      <c r="Y5" s="88">
        <v>0</v>
      </c>
      <c r="Z5" s="88">
        <v>0</v>
      </c>
      <c r="AA5" s="88">
        <v>0</v>
      </c>
      <c r="AB5" s="88">
        <v>0</v>
      </c>
      <c r="AC5" s="88">
        <v>9.0268042988828014</v>
      </c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>
        <v>18.911999999999999</v>
      </c>
      <c r="C6" s="23"/>
      <c r="D6" s="23"/>
      <c r="E6" s="23"/>
      <c r="F6" s="23"/>
      <c r="G6" s="23"/>
      <c r="H6" s="23"/>
      <c r="I6" s="23"/>
      <c r="J6" s="23">
        <v>0.30633951240552487</v>
      </c>
      <c r="K6" s="25">
        <f t="shared" si="4"/>
        <v>0.30633951240552487</v>
      </c>
      <c r="L6" s="24">
        <f t="shared" si="5"/>
        <v>9.4454682991703525</v>
      </c>
      <c r="M6" s="81">
        <f t="shared" si="6"/>
        <v>9.7518078115758779</v>
      </c>
      <c r="O6" s="78">
        <f t="shared" si="7"/>
        <v>-0.30633951240552487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0.30633951240552487</v>
      </c>
      <c r="T6">
        <v>5</v>
      </c>
      <c r="U6" s="87">
        <f>IFERROR(-HLOOKUP($U$1,IEX!$W$2:$BH$98,T6,FALSE),0)</f>
        <v>0</v>
      </c>
      <c r="V6" s="88">
        <f t="shared" si="8"/>
        <v>9.4454682991703525</v>
      </c>
      <c r="W6" s="94"/>
      <c r="X6" s="88">
        <v>0.41866400028755069</v>
      </c>
      <c r="Y6" s="88">
        <v>0</v>
      </c>
      <c r="Z6" s="88">
        <v>0</v>
      </c>
      <c r="AA6" s="88">
        <v>0</v>
      </c>
      <c r="AB6" s="88">
        <v>0</v>
      </c>
      <c r="AC6" s="88">
        <v>9.0268042988828014</v>
      </c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>
        <v>18.776</v>
      </c>
      <c r="C7" s="23"/>
      <c r="D7" s="23"/>
      <c r="E7" s="23"/>
      <c r="F7" s="23"/>
      <c r="G7" s="23"/>
      <c r="H7" s="23"/>
      <c r="I7" s="23"/>
      <c r="J7" s="23">
        <v>0.30633951240552487</v>
      </c>
      <c r="K7" s="25">
        <f t="shared" si="4"/>
        <v>0.30633951240552487</v>
      </c>
      <c r="L7" s="24">
        <f t="shared" si="5"/>
        <v>9.4454682991703525</v>
      </c>
      <c r="M7" s="81">
        <f t="shared" si="6"/>
        <v>9.7518078115758779</v>
      </c>
      <c r="O7" s="78">
        <f t="shared" si="7"/>
        <v>-0.30633951240552487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0.30633951240552487</v>
      </c>
      <c r="T7">
        <v>6</v>
      </c>
      <c r="U7" s="87">
        <f>IFERROR(-HLOOKUP($U$1,IEX!$W$2:$BH$98,T7,FALSE),0)</f>
        <v>0</v>
      </c>
      <c r="V7" s="88">
        <f t="shared" si="8"/>
        <v>9.4454682991703525</v>
      </c>
      <c r="W7" s="94"/>
      <c r="X7" s="88">
        <v>0.41866400028755069</v>
      </c>
      <c r="Y7" s="88">
        <v>0</v>
      </c>
      <c r="Z7" s="88">
        <v>0</v>
      </c>
      <c r="AA7" s="88">
        <v>0</v>
      </c>
      <c r="AB7" s="88">
        <v>0</v>
      </c>
      <c r="AC7" s="88">
        <v>9.0268042988828014</v>
      </c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>
        <v>18.488</v>
      </c>
      <c r="C8" s="23"/>
      <c r="D8" s="23"/>
      <c r="E8" s="23"/>
      <c r="F8" s="23"/>
      <c r="G8" s="23"/>
      <c r="H8" s="23"/>
      <c r="I8" s="23"/>
      <c r="J8" s="23">
        <v>0.30633951240552487</v>
      </c>
      <c r="K8" s="25">
        <f t="shared" si="4"/>
        <v>0.30633951240552487</v>
      </c>
      <c r="L8" s="24">
        <f t="shared" si="5"/>
        <v>9.4454682991703525</v>
      </c>
      <c r="M8" s="81">
        <f t="shared" si="6"/>
        <v>9.7518078115758779</v>
      </c>
      <c r="O8" s="78">
        <f t="shared" si="7"/>
        <v>-0.30633951240552487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0.30633951240552487</v>
      </c>
      <c r="T8">
        <v>7</v>
      </c>
      <c r="U8" s="87">
        <f>IFERROR(-HLOOKUP($U$1,IEX!$W$2:$BH$98,T8,FALSE),0)</f>
        <v>0</v>
      </c>
      <c r="V8" s="88">
        <f t="shared" si="8"/>
        <v>9.4454682991703525</v>
      </c>
      <c r="W8" s="94"/>
      <c r="X8" s="88">
        <v>0.41866400028755069</v>
      </c>
      <c r="Y8" s="88">
        <v>0</v>
      </c>
      <c r="Z8" s="88">
        <v>0</v>
      </c>
      <c r="AA8" s="88">
        <v>0</v>
      </c>
      <c r="AB8" s="88">
        <v>0</v>
      </c>
      <c r="AC8" s="88">
        <v>9.0268042988828014</v>
      </c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>
        <v>18.391999999999999</v>
      </c>
      <c r="C9" s="23"/>
      <c r="D9" s="23"/>
      <c r="E9" s="23"/>
      <c r="F9" s="23"/>
      <c r="G9" s="23"/>
      <c r="H9" s="23"/>
      <c r="I9" s="23"/>
      <c r="J9" s="23">
        <v>0.30633951240552487</v>
      </c>
      <c r="K9" s="25">
        <f t="shared" si="4"/>
        <v>0.30633951240552487</v>
      </c>
      <c r="L9" s="24">
        <f t="shared" si="5"/>
        <v>9.4454682991703525</v>
      </c>
      <c r="M9" s="81">
        <f t="shared" si="6"/>
        <v>9.7518078115758779</v>
      </c>
      <c r="O9" s="78">
        <f t="shared" si="7"/>
        <v>-0.30633951240552487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0.30633951240552487</v>
      </c>
      <c r="T9">
        <v>8</v>
      </c>
      <c r="U9" s="87">
        <f>IFERROR(-HLOOKUP($U$1,IEX!$W$2:$BH$98,T9,FALSE),0)</f>
        <v>0</v>
      </c>
      <c r="V9" s="88">
        <f t="shared" si="8"/>
        <v>9.4454682991703525</v>
      </c>
      <c r="W9" s="94"/>
      <c r="X9" s="88">
        <v>0.41866400028755069</v>
      </c>
      <c r="Y9" s="88">
        <v>0</v>
      </c>
      <c r="Z9" s="88">
        <v>0</v>
      </c>
      <c r="AA9" s="88">
        <v>0</v>
      </c>
      <c r="AB9" s="88">
        <v>0</v>
      </c>
      <c r="AC9" s="88">
        <v>9.0268042988828014</v>
      </c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>
        <v>19.047999999999998</v>
      </c>
      <c r="C10" s="23"/>
      <c r="D10" s="23"/>
      <c r="E10" s="23"/>
      <c r="F10" s="23"/>
      <c r="G10" s="23"/>
      <c r="H10" s="23"/>
      <c r="I10" s="23"/>
      <c r="J10" s="23">
        <v>0.30633951240552487</v>
      </c>
      <c r="K10" s="25">
        <f t="shared" si="4"/>
        <v>0.30633951240552487</v>
      </c>
      <c r="L10" s="24">
        <f t="shared" si="5"/>
        <v>9.4454682991703525</v>
      </c>
      <c r="M10" s="81">
        <f t="shared" si="6"/>
        <v>9.7518078115758779</v>
      </c>
      <c r="O10" s="78">
        <f t="shared" si="7"/>
        <v>-0.30633951240552487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0.30633951240552487</v>
      </c>
      <c r="T10">
        <v>9</v>
      </c>
      <c r="U10" s="87">
        <f>IFERROR(-HLOOKUP($U$1,IEX!$W$2:$BH$98,T10,FALSE),0)</f>
        <v>0</v>
      </c>
      <c r="V10" s="88">
        <f t="shared" si="8"/>
        <v>9.4454682991703525</v>
      </c>
      <c r="W10" s="94"/>
      <c r="X10" s="88">
        <v>0.41866400028755069</v>
      </c>
      <c r="Y10" s="88">
        <v>0</v>
      </c>
      <c r="Z10" s="88">
        <v>0</v>
      </c>
      <c r="AA10" s="88">
        <v>0</v>
      </c>
      <c r="AB10" s="88">
        <v>0</v>
      </c>
      <c r="AC10" s="88">
        <v>9.0268042988828014</v>
      </c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>
        <v>18.507999999999999</v>
      </c>
      <c r="C11" s="23"/>
      <c r="D11" s="23"/>
      <c r="E11" s="23"/>
      <c r="F11" s="23"/>
      <c r="G11" s="23"/>
      <c r="H11" s="23"/>
      <c r="I11" s="23"/>
      <c r="J11" s="23">
        <v>0.30633951240552487</v>
      </c>
      <c r="K11" s="25">
        <f t="shared" si="4"/>
        <v>0.30633951240552487</v>
      </c>
      <c r="L11" s="24">
        <f t="shared" si="5"/>
        <v>9.4454682991703525</v>
      </c>
      <c r="M11" s="81">
        <f t="shared" si="6"/>
        <v>9.7518078115758779</v>
      </c>
      <c r="O11" s="78">
        <f t="shared" si="7"/>
        <v>-0.30633951240552487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0.30633951240552487</v>
      </c>
      <c r="T11">
        <v>10</v>
      </c>
      <c r="U11" s="87">
        <f>IFERROR(-HLOOKUP($U$1,IEX!$W$2:$BH$98,T11,FALSE),0)</f>
        <v>0</v>
      </c>
      <c r="V11" s="88">
        <f t="shared" si="8"/>
        <v>9.4454682991703525</v>
      </c>
      <c r="W11" s="94"/>
      <c r="X11" s="88">
        <v>0.41866400028755069</v>
      </c>
      <c r="Y11" s="88">
        <v>0</v>
      </c>
      <c r="Z11" s="88">
        <v>0</v>
      </c>
      <c r="AA11" s="88">
        <v>0</v>
      </c>
      <c r="AB11" s="88">
        <v>0</v>
      </c>
      <c r="AC11" s="88">
        <v>9.0268042988828014</v>
      </c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>
        <v>18.584</v>
      </c>
      <c r="C12" s="23"/>
      <c r="D12" s="23"/>
      <c r="E12" s="23"/>
      <c r="F12" s="23"/>
      <c r="G12" s="23"/>
      <c r="H12" s="23"/>
      <c r="I12" s="23"/>
      <c r="J12" s="23">
        <v>0.30633951240552487</v>
      </c>
      <c r="K12" s="25">
        <f t="shared" si="4"/>
        <v>0.30633951240552487</v>
      </c>
      <c r="L12" s="24">
        <f t="shared" si="5"/>
        <v>9.4454682991703525</v>
      </c>
      <c r="M12" s="81">
        <f t="shared" si="6"/>
        <v>9.7518078115758779</v>
      </c>
      <c r="O12" s="78">
        <f t="shared" si="7"/>
        <v>-0.30633951240552487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0.30633951240552487</v>
      </c>
      <c r="T12">
        <v>11</v>
      </c>
      <c r="U12" s="87">
        <f>IFERROR(-HLOOKUP($U$1,IEX!$W$2:$BH$98,T12,FALSE),0)</f>
        <v>0</v>
      </c>
      <c r="V12" s="88">
        <f t="shared" si="8"/>
        <v>9.4454682991703525</v>
      </c>
      <c r="W12" s="94"/>
      <c r="X12" s="88">
        <v>0.41866400028755069</v>
      </c>
      <c r="Y12" s="88">
        <v>0</v>
      </c>
      <c r="Z12" s="88">
        <v>0</v>
      </c>
      <c r="AA12" s="88">
        <v>0</v>
      </c>
      <c r="AB12" s="88">
        <v>0</v>
      </c>
      <c r="AC12" s="88">
        <v>9.0268042988828014</v>
      </c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>
        <v>18.760000000000002</v>
      </c>
      <c r="C13" s="23"/>
      <c r="D13" s="23"/>
      <c r="E13" s="23"/>
      <c r="F13" s="23"/>
      <c r="G13" s="23"/>
      <c r="H13" s="23"/>
      <c r="I13" s="23"/>
      <c r="J13" s="23">
        <v>0.30633951240552487</v>
      </c>
      <c r="K13" s="25">
        <f t="shared" si="4"/>
        <v>0.30633951240552487</v>
      </c>
      <c r="L13" s="24">
        <f t="shared" si="5"/>
        <v>9.4454682991703525</v>
      </c>
      <c r="M13" s="81">
        <f t="shared" si="6"/>
        <v>9.7518078115758779</v>
      </c>
      <c r="O13" s="78">
        <f t="shared" si="7"/>
        <v>-0.30633951240552487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0.30633951240552487</v>
      </c>
      <c r="T13">
        <v>12</v>
      </c>
      <c r="U13" s="87">
        <f>IFERROR(-HLOOKUP($U$1,IEX!$W$2:$BH$98,T13,FALSE),0)</f>
        <v>0</v>
      </c>
      <c r="V13" s="88">
        <f t="shared" si="8"/>
        <v>9.4454682991703525</v>
      </c>
      <c r="W13" s="94"/>
      <c r="X13" s="88">
        <v>0.41866400028755069</v>
      </c>
      <c r="Y13" s="88">
        <v>0</v>
      </c>
      <c r="Z13" s="88">
        <v>0</v>
      </c>
      <c r="AA13" s="88">
        <v>0</v>
      </c>
      <c r="AB13" s="88">
        <v>0</v>
      </c>
      <c r="AC13" s="88">
        <v>9.0268042988828014</v>
      </c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>
        <v>18.527999999999999</v>
      </c>
      <c r="C14" s="23"/>
      <c r="D14" s="23"/>
      <c r="E14" s="23"/>
      <c r="F14" s="23"/>
      <c r="G14" s="23"/>
      <c r="H14" s="23"/>
      <c r="I14" s="23"/>
      <c r="J14" s="23">
        <v>0.30633951240552487</v>
      </c>
      <c r="K14" s="25">
        <f t="shared" si="4"/>
        <v>0.30633951240552487</v>
      </c>
      <c r="L14" s="24">
        <f t="shared" si="5"/>
        <v>9.4454682991703525</v>
      </c>
      <c r="M14" s="81">
        <f t="shared" si="6"/>
        <v>9.7518078115758779</v>
      </c>
      <c r="O14" s="78">
        <f t="shared" si="7"/>
        <v>-0.30633951240552487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0.30633951240552487</v>
      </c>
      <c r="T14">
        <v>13</v>
      </c>
      <c r="U14" s="87">
        <f>IFERROR(-HLOOKUP($U$1,IEX!$W$2:$BH$98,T14,FALSE),0)</f>
        <v>0</v>
      </c>
      <c r="V14" s="88">
        <f t="shared" si="8"/>
        <v>9.4454682991703525</v>
      </c>
      <c r="W14" s="94"/>
      <c r="X14" s="88">
        <v>0.41866400028755069</v>
      </c>
      <c r="Y14" s="88">
        <v>0</v>
      </c>
      <c r="Z14" s="88">
        <v>0</v>
      </c>
      <c r="AA14" s="88">
        <v>0</v>
      </c>
      <c r="AB14" s="88">
        <v>0</v>
      </c>
      <c r="AC14" s="88">
        <v>9.0268042988828014</v>
      </c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>
        <v>19.027999999999999</v>
      </c>
      <c r="C15" s="23"/>
      <c r="D15" s="23"/>
      <c r="E15" s="23"/>
      <c r="F15" s="23"/>
      <c r="G15" s="23"/>
      <c r="H15" s="23"/>
      <c r="I15" s="23"/>
      <c r="J15" s="23">
        <v>0.30633951240552487</v>
      </c>
      <c r="K15" s="25">
        <f t="shared" si="4"/>
        <v>0.30633951240552487</v>
      </c>
      <c r="L15" s="24">
        <f t="shared" si="5"/>
        <v>9.4454682991703525</v>
      </c>
      <c r="M15" s="81">
        <f t="shared" si="6"/>
        <v>9.7518078115758779</v>
      </c>
      <c r="O15" s="78">
        <f t="shared" si="7"/>
        <v>-0.30633951240552487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0.30633951240552487</v>
      </c>
      <c r="T15">
        <v>14</v>
      </c>
      <c r="U15" s="87">
        <f>IFERROR(-HLOOKUP($U$1,IEX!$W$2:$BH$98,T15,FALSE),0)</f>
        <v>0</v>
      </c>
      <c r="V15" s="88">
        <f t="shared" si="8"/>
        <v>9.4454682991703525</v>
      </c>
      <c r="W15" s="94"/>
      <c r="X15" s="88">
        <v>0.41866400028755069</v>
      </c>
      <c r="Y15" s="88">
        <v>0</v>
      </c>
      <c r="Z15" s="88">
        <v>0</v>
      </c>
      <c r="AA15" s="88">
        <v>0</v>
      </c>
      <c r="AB15" s="88">
        <v>0</v>
      </c>
      <c r="AC15" s="88">
        <v>9.0268042988828014</v>
      </c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>
        <v>18.891999999999999</v>
      </c>
      <c r="C16" s="23"/>
      <c r="D16" s="23"/>
      <c r="E16" s="23"/>
      <c r="F16" s="23"/>
      <c r="G16" s="23"/>
      <c r="H16" s="23"/>
      <c r="I16" s="23"/>
      <c r="J16" s="23">
        <v>0.30633951240552487</v>
      </c>
      <c r="K16" s="25">
        <f t="shared" si="4"/>
        <v>0.30633951240552487</v>
      </c>
      <c r="L16" s="24">
        <f t="shared" si="5"/>
        <v>9.4454682991703525</v>
      </c>
      <c r="M16" s="81">
        <f t="shared" si="6"/>
        <v>9.7518078115758779</v>
      </c>
      <c r="O16" s="78">
        <f t="shared" si="7"/>
        <v>-0.30633951240552487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0.30633951240552487</v>
      </c>
      <c r="T16">
        <v>15</v>
      </c>
      <c r="U16" s="87">
        <f>IFERROR(-HLOOKUP($U$1,IEX!$W$2:$BH$98,T16,FALSE),0)</f>
        <v>0</v>
      </c>
      <c r="V16" s="88">
        <f t="shared" si="8"/>
        <v>9.4454682991703525</v>
      </c>
      <c r="W16" s="94"/>
      <c r="X16" s="88">
        <v>0.41866400028755069</v>
      </c>
      <c r="Y16" s="88">
        <v>0</v>
      </c>
      <c r="Z16" s="88">
        <v>0</v>
      </c>
      <c r="AA16" s="88">
        <v>0</v>
      </c>
      <c r="AB16" s="88">
        <v>0</v>
      </c>
      <c r="AC16" s="88">
        <v>9.0268042988828014</v>
      </c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>
        <v>19.103999999999999</v>
      </c>
      <c r="C17" s="23"/>
      <c r="D17" s="23"/>
      <c r="E17" s="23"/>
      <c r="F17" s="23"/>
      <c r="G17" s="23"/>
      <c r="H17" s="23"/>
      <c r="I17" s="23"/>
      <c r="J17" s="23">
        <v>0.30633951240552487</v>
      </c>
      <c r="K17" s="25">
        <f t="shared" si="4"/>
        <v>0.30633951240552487</v>
      </c>
      <c r="L17" s="24">
        <f t="shared" si="5"/>
        <v>9.4454682991703525</v>
      </c>
      <c r="M17" s="81">
        <f t="shared" si="6"/>
        <v>9.7518078115758779</v>
      </c>
      <c r="O17" s="78">
        <f t="shared" si="7"/>
        <v>-0.30633951240552487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0.30633951240552487</v>
      </c>
      <c r="T17">
        <v>16</v>
      </c>
      <c r="U17" s="87">
        <f>IFERROR(-HLOOKUP($U$1,IEX!$W$2:$BH$98,T17,FALSE),0)</f>
        <v>0</v>
      </c>
      <c r="V17" s="88">
        <f t="shared" si="8"/>
        <v>9.4454682991703525</v>
      </c>
      <c r="W17" s="94"/>
      <c r="X17" s="88">
        <v>0.41866400028755069</v>
      </c>
      <c r="Y17" s="88">
        <v>0</v>
      </c>
      <c r="Z17" s="88">
        <v>0</v>
      </c>
      <c r="AA17" s="88">
        <v>0</v>
      </c>
      <c r="AB17" s="88">
        <v>0</v>
      </c>
      <c r="AC17" s="88">
        <v>9.0268042988828014</v>
      </c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>
        <v>18.815999999999999</v>
      </c>
      <c r="C18" s="23"/>
      <c r="D18" s="23"/>
      <c r="E18" s="23"/>
      <c r="F18" s="23"/>
      <c r="G18" s="23"/>
      <c r="H18" s="23"/>
      <c r="I18" s="23"/>
      <c r="J18" s="23">
        <v>0.30633951240552487</v>
      </c>
      <c r="K18" s="25">
        <f t="shared" si="4"/>
        <v>0.30633951240552487</v>
      </c>
      <c r="L18" s="24">
        <f t="shared" si="5"/>
        <v>9.4454682991703525</v>
      </c>
      <c r="M18" s="81">
        <f t="shared" si="6"/>
        <v>9.7518078115758779</v>
      </c>
      <c r="O18" s="78">
        <f t="shared" si="7"/>
        <v>-0.30633951240552487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0.30633951240552487</v>
      </c>
      <c r="T18">
        <v>17</v>
      </c>
      <c r="U18" s="87">
        <f>IFERROR(-HLOOKUP($U$1,IEX!$W$2:$BH$98,T18,FALSE),0)</f>
        <v>0</v>
      </c>
      <c r="V18" s="88">
        <f t="shared" si="8"/>
        <v>9.4454682991703525</v>
      </c>
      <c r="W18" s="94"/>
      <c r="X18" s="88">
        <v>0.41866400028755069</v>
      </c>
      <c r="Y18" s="88">
        <v>0</v>
      </c>
      <c r="Z18" s="88">
        <v>0</v>
      </c>
      <c r="AA18" s="88">
        <v>0</v>
      </c>
      <c r="AB18" s="88">
        <v>0</v>
      </c>
      <c r="AC18" s="88">
        <v>9.0268042988828014</v>
      </c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>
        <v>18.164000000000001</v>
      </c>
      <c r="C19" s="23"/>
      <c r="D19" s="23"/>
      <c r="E19" s="23"/>
      <c r="F19" s="23"/>
      <c r="G19" s="23"/>
      <c r="H19" s="23"/>
      <c r="I19" s="23"/>
      <c r="J19" s="23">
        <v>0.30633951240552487</v>
      </c>
      <c r="K19" s="25">
        <f t="shared" si="4"/>
        <v>0.30633951240552487</v>
      </c>
      <c r="L19" s="24">
        <f t="shared" si="5"/>
        <v>9.4454682991703525</v>
      </c>
      <c r="M19" s="81">
        <f t="shared" si="6"/>
        <v>9.7518078115758779</v>
      </c>
      <c r="O19" s="78">
        <f t="shared" si="7"/>
        <v>-0.30633951240552487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0.30633951240552487</v>
      </c>
      <c r="T19">
        <v>18</v>
      </c>
      <c r="U19" s="87">
        <f>IFERROR(-HLOOKUP($U$1,IEX!$W$2:$BH$98,T19,FALSE),0)</f>
        <v>0</v>
      </c>
      <c r="V19" s="88">
        <f t="shared" si="8"/>
        <v>9.4454682991703525</v>
      </c>
      <c r="W19" s="94"/>
      <c r="X19" s="88">
        <v>0.41866400028755069</v>
      </c>
      <c r="Y19" s="88">
        <v>0</v>
      </c>
      <c r="Z19" s="88">
        <v>0</v>
      </c>
      <c r="AA19" s="88">
        <v>0</v>
      </c>
      <c r="AB19" s="88">
        <v>0</v>
      </c>
      <c r="AC19" s="88">
        <v>9.0268042988828014</v>
      </c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>
        <v>18.547999999999998</v>
      </c>
      <c r="C20" s="23"/>
      <c r="D20" s="23"/>
      <c r="E20" s="23"/>
      <c r="F20" s="23"/>
      <c r="G20" s="23"/>
      <c r="H20" s="23"/>
      <c r="I20" s="23"/>
      <c r="J20" s="23">
        <v>0.30633951240552487</v>
      </c>
      <c r="K20" s="25">
        <f t="shared" si="4"/>
        <v>0.30633951240552487</v>
      </c>
      <c r="L20" s="24">
        <f t="shared" si="5"/>
        <v>9.4454682991703525</v>
      </c>
      <c r="M20" s="81">
        <f t="shared" si="6"/>
        <v>9.7518078115758779</v>
      </c>
      <c r="O20" s="78">
        <f t="shared" si="7"/>
        <v>-0.30633951240552487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0.30633951240552487</v>
      </c>
      <c r="T20">
        <v>19</v>
      </c>
      <c r="U20" s="87">
        <f>IFERROR(-HLOOKUP($U$1,IEX!$W$2:$BH$98,T20,FALSE),0)</f>
        <v>0</v>
      </c>
      <c r="V20" s="88">
        <f t="shared" si="8"/>
        <v>9.4454682991703525</v>
      </c>
      <c r="W20" s="94"/>
      <c r="X20" s="88">
        <v>0.41866400028755069</v>
      </c>
      <c r="Y20" s="88">
        <v>0</v>
      </c>
      <c r="Z20" s="88">
        <v>0</v>
      </c>
      <c r="AA20" s="88">
        <v>0</v>
      </c>
      <c r="AB20" s="88">
        <v>0</v>
      </c>
      <c r="AC20" s="88">
        <v>9.0268042988828014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>
        <v>17.547999999999998</v>
      </c>
      <c r="C21" s="23"/>
      <c r="D21" s="23"/>
      <c r="E21" s="23"/>
      <c r="F21" s="23"/>
      <c r="G21" s="23"/>
      <c r="H21" s="23"/>
      <c r="I21" s="23"/>
      <c r="J21" s="23">
        <v>0.30633951240552487</v>
      </c>
      <c r="K21" s="25">
        <f t="shared" si="4"/>
        <v>0.30633951240552487</v>
      </c>
      <c r="L21" s="24">
        <f t="shared" si="5"/>
        <v>9.4454682991703525</v>
      </c>
      <c r="M21" s="81">
        <f t="shared" si="6"/>
        <v>9.7518078115758779</v>
      </c>
      <c r="O21" s="78">
        <f t="shared" si="7"/>
        <v>-0.30633951240552487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0.30633951240552487</v>
      </c>
      <c r="T21">
        <v>20</v>
      </c>
      <c r="U21" s="87">
        <f>IFERROR(-HLOOKUP($U$1,IEX!$W$2:$BH$98,T21,FALSE),0)</f>
        <v>0</v>
      </c>
      <c r="V21" s="88">
        <f t="shared" si="8"/>
        <v>9.4454682991703525</v>
      </c>
      <c r="W21" s="94"/>
      <c r="X21" s="88">
        <v>0.41866400028755069</v>
      </c>
      <c r="Y21" s="88">
        <v>0</v>
      </c>
      <c r="Z21" s="88">
        <v>0</v>
      </c>
      <c r="AA21" s="88">
        <v>0</v>
      </c>
      <c r="AB21" s="88">
        <v>0</v>
      </c>
      <c r="AC21" s="88">
        <v>9.0268042988828014</v>
      </c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>
        <v>17.8</v>
      </c>
      <c r="C22" s="23"/>
      <c r="D22" s="23"/>
      <c r="E22" s="23"/>
      <c r="F22" s="23"/>
      <c r="G22" s="23"/>
      <c r="H22" s="23"/>
      <c r="I22" s="23"/>
      <c r="J22" s="23">
        <v>0.30633951240552487</v>
      </c>
      <c r="K22" s="25">
        <f t="shared" si="4"/>
        <v>0.30633951240552487</v>
      </c>
      <c r="L22" s="24">
        <f t="shared" si="5"/>
        <v>9.4454682991703525</v>
      </c>
      <c r="M22" s="81">
        <f t="shared" si="6"/>
        <v>9.7518078115758779</v>
      </c>
      <c r="O22" s="78">
        <f t="shared" si="7"/>
        <v>-0.30633951240552487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0.30633951240552487</v>
      </c>
      <c r="T22">
        <v>21</v>
      </c>
      <c r="U22" s="87">
        <f>IFERROR(-HLOOKUP($U$1,IEX!$W$2:$BH$98,T22,FALSE),0)</f>
        <v>0</v>
      </c>
      <c r="V22" s="88">
        <f t="shared" si="8"/>
        <v>9.4454682991703525</v>
      </c>
      <c r="W22" s="94"/>
      <c r="X22" s="88">
        <v>0.41866400028755069</v>
      </c>
      <c r="Y22" s="88">
        <v>0</v>
      </c>
      <c r="Z22" s="88">
        <v>0</v>
      </c>
      <c r="AA22" s="88">
        <v>0</v>
      </c>
      <c r="AB22" s="88">
        <v>0</v>
      </c>
      <c r="AC22" s="88">
        <v>9.0268042988828014</v>
      </c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>
        <v>18.452000000000002</v>
      </c>
      <c r="C23" s="23"/>
      <c r="D23" s="23"/>
      <c r="E23" s="23"/>
      <c r="F23" s="23"/>
      <c r="G23" s="23"/>
      <c r="H23" s="23"/>
      <c r="I23" s="23"/>
      <c r="J23" s="23">
        <v>0.30633951240552487</v>
      </c>
      <c r="K23" s="25">
        <f t="shared" si="4"/>
        <v>0.30633951240552487</v>
      </c>
      <c r="L23" s="24">
        <f t="shared" si="5"/>
        <v>9.4454682991703525</v>
      </c>
      <c r="M23" s="81">
        <f t="shared" si="6"/>
        <v>9.7518078115758779</v>
      </c>
      <c r="O23" s="78">
        <f t="shared" si="7"/>
        <v>-0.30633951240552487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0.30633951240552487</v>
      </c>
      <c r="T23">
        <v>22</v>
      </c>
      <c r="U23" s="87">
        <f>IFERROR(-HLOOKUP($U$1,IEX!$W$2:$BH$98,T23,FALSE),0)</f>
        <v>0</v>
      </c>
      <c r="V23" s="88">
        <f t="shared" si="8"/>
        <v>9.4454682991703525</v>
      </c>
      <c r="W23" s="94"/>
      <c r="X23" s="88">
        <v>0.41866400028755069</v>
      </c>
      <c r="Y23" s="88">
        <v>0</v>
      </c>
      <c r="Z23" s="88">
        <v>0</v>
      </c>
      <c r="AA23" s="88">
        <v>0</v>
      </c>
      <c r="AB23" s="88">
        <v>0</v>
      </c>
      <c r="AC23" s="88">
        <v>9.0268042988828014</v>
      </c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>
        <v>18.623999999999999</v>
      </c>
      <c r="C24" s="23"/>
      <c r="D24" s="23"/>
      <c r="E24" s="23"/>
      <c r="F24" s="23"/>
      <c r="G24" s="23"/>
      <c r="H24" s="23"/>
      <c r="I24" s="23"/>
      <c r="J24" s="23">
        <v>0.30633951240552487</v>
      </c>
      <c r="K24" s="25">
        <f t="shared" si="4"/>
        <v>0.30633951240552487</v>
      </c>
      <c r="L24" s="24">
        <f t="shared" si="5"/>
        <v>9.4454682991703525</v>
      </c>
      <c r="M24" s="81">
        <f t="shared" si="6"/>
        <v>9.7518078115758779</v>
      </c>
      <c r="O24" s="78">
        <f t="shared" si="7"/>
        <v>-0.30633951240552487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0.30633951240552487</v>
      </c>
      <c r="T24">
        <v>23</v>
      </c>
      <c r="U24" s="87">
        <f>IFERROR(-HLOOKUP($U$1,IEX!$W$2:$BH$98,T24,FALSE),0)</f>
        <v>0</v>
      </c>
      <c r="V24" s="88">
        <f t="shared" si="8"/>
        <v>9.4454682991703525</v>
      </c>
      <c r="W24" s="94"/>
      <c r="X24" s="88">
        <v>0.41866400028755069</v>
      </c>
      <c r="Y24" s="88">
        <v>0</v>
      </c>
      <c r="Z24" s="88">
        <v>0</v>
      </c>
      <c r="AA24" s="88">
        <v>0</v>
      </c>
      <c r="AB24" s="88">
        <v>0</v>
      </c>
      <c r="AC24" s="88">
        <v>9.0268042988828014</v>
      </c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>
        <v>18.239999999999998</v>
      </c>
      <c r="C25" s="23"/>
      <c r="D25" s="23"/>
      <c r="E25" s="23"/>
      <c r="F25" s="23"/>
      <c r="G25" s="23"/>
      <c r="H25" s="23"/>
      <c r="I25" s="23"/>
      <c r="J25" s="23">
        <v>0.30633951240552487</v>
      </c>
      <c r="K25" s="25">
        <f t="shared" si="4"/>
        <v>0.30633951240552487</v>
      </c>
      <c r="L25" s="24">
        <f t="shared" si="5"/>
        <v>9.4454682991703525</v>
      </c>
      <c r="M25" s="81">
        <f t="shared" si="6"/>
        <v>9.7518078115758779</v>
      </c>
      <c r="O25" s="78">
        <f t="shared" si="7"/>
        <v>-0.30633951240552487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0.30633951240552487</v>
      </c>
      <c r="T25">
        <v>24</v>
      </c>
      <c r="U25" s="87">
        <f>IFERROR(-HLOOKUP($U$1,IEX!$W$2:$BH$98,T25,FALSE),0)</f>
        <v>0</v>
      </c>
      <c r="V25" s="88">
        <f t="shared" si="8"/>
        <v>9.4454682991703525</v>
      </c>
      <c r="W25" s="94"/>
      <c r="X25" s="88">
        <v>0.41866400028755069</v>
      </c>
      <c r="Y25" s="88">
        <v>0</v>
      </c>
      <c r="Z25" s="88">
        <v>0</v>
      </c>
      <c r="AA25" s="88">
        <v>0</v>
      </c>
      <c r="AB25" s="88">
        <v>0</v>
      </c>
      <c r="AC25" s="88">
        <v>9.0268042988828014</v>
      </c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>
        <v>18.968</v>
      </c>
      <c r="C26" s="23"/>
      <c r="D26" s="23"/>
      <c r="E26" s="23"/>
      <c r="F26" s="23"/>
      <c r="G26" s="23"/>
      <c r="H26" s="23"/>
      <c r="I26" s="23"/>
      <c r="J26" s="23">
        <v>0.30633951240552487</v>
      </c>
      <c r="K26" s="25">
        <f t="shared" si="4"/>
        <v>0.30633951240552487</v>
      </c>
      <c r="L26" s="24">
        <f t="shared" si="5"/>
        <v>9.4454682991703525</v>
      </c>
      <c r="M26" s="81">
        <f t="shared" si="6"/>
        <v>9.7518078115758779</v>
      </c>
      <c r="O26" s="78">
        <f t="shared" si="7"/>
        <v>-0.30633951240552487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0.30633951240552487</v>
      </c>
      <c r="T26">
        <v>25</v>
      </c>
      <c r="U26" s="87">
        <f>IFERROR(-HLOOKUP($U$1,IEX!$W$2:$BH$98,T26,FALSE),0)</f>
        <v>0</v>
      </c>
      <c r="V26" s="88">
        <f t="shared" si="8"/>
        <v>9.4454682991703525</v>
      </c>
      <c r="W26" s="94"/>
      <c r="X26" s="88">
        <v>0.41866400028755069</v>
      </c>
      <c r="Y26" s="88">
        <v>0</v>
      </c>
      <c r="Z26" s="88">
        <v>0</v>
      </c>
      <c r="AA26" s="88">
        <v>0</v>
      </c>
      <c r="AB26" s="88">
        <v>0</v>
      </c>
      <c r="AC26" s="88">
        <v>9.0268042988828014</v>
      </c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>
        <v>18.891999999999999</v>
      </c>
      <c r="C27" s="23"/>
      <c r="D27" s="23"/>
      <c r="E27" s="23"/>
      <c r="F27" s="23"/>
      <c r="G27" s="23"/>
      <c r="H27" s="23"/>
      <c r="I27" s="23"/>
      <c r="J27" s="23">
        <v>0.30633951240552487</v>
      </c>
      <c r="K27" s="25">
        <f t="shared" si="4"/>
        <v>0.30633951240552487</v>
      </c>
      <c r="L27" s="24">
        <f t="shared" si="5"/>
        <v>9.4454682991703525</v>
      </c>
      <c r="M27" s="81">
        <f t="shared" si="6"/>
        <v>9.7518078115758779</v>
      </c>
      <c r="O27" s="78">
        <f t="shared" si="7"/>
        <v>-0.30633951240552487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0.30633951240552487</v>
      </c>
      <c r="T27">
        <v>26</v>
      </c>
      <c r="U27" s="87">
        <f>IFERROR(-HLOOKUP($U$1,IEX!$W$2:$BH$98,T27,FALSE),0)</f>
        <v>0</v>
      </c>
      <c r="V27" s="88">
        <f t="shared" si="8"/>
        <v>9.4454682991703525</v>
      </c>
      <c r="W27" s="94"/>
      <c r="X27" s="88">
        <v>0.41866400028755069</v>
      </c>
      <c r="Y27" s="88">
        <v>0</v>
      </c>
      <c r="Z27" s="88">
        <v>0</v>
      </c>
      <c r="AA27" s="88">
        <v>0</v>
      </c>
      <c r="AB27" s="88">
        <v>0</v>
      </c>
      <c r="AC27" s="88">
        <v>9.0268042988828014</v>
      </c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>
        <v>18.795999999999999</v>
      </c>
      <c r="C28" s="23"/>
      <c r="D28" s="23"/>
      <c r="E28" s="23"/>
      <c r="F28" s="23"/>
      <c r="G28" s="23"/>
      <c r="H28" s="23"/>
      <c r="I28" s="23"/>
      <c r="J28" s="23">
        <v>0.30633951240552487</v>
      </c>
      <c r="K28" s="25">
        <f t="shared" si="4"/>
        <v>0.30633951240552487</v>
      </c>
      <c r="L28" s="24">
        <f t="shared" si="5"/>
        <v>9.4454682991703525</v>
      </c>
      <c r="M28" s="81">
        <f t="shared" si="6"/>
        <v>9.7518078115758779</v>
      </c>
      <c r="O28" s="78">
        <f t="shared" si="7"/>
        <v>-0.30633951240552487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0.30633951240552487</v>
      </c>
      <c r="T28">
        <v>27</v>
      </c>
      <c r="U28" s="87">
        <f>IFERROR(-HLOOKUP($U$1,IEX!$W$2:$BH$98,T28,FALSE),0)</f>
        <v>0</v>
      </c>
      <c r="V28" s="88">
        <f t="shared" si="8"/>
        <v>9.4454682991703525</v>
      </c>
      <c r="W28" s="94"/>
      <c r="X28" s="88">
        <v>0.41866400028755069</v>
      </c>
      <c r="Y28" s="88">
        <v>0</v>
      </c>
      <c r="Z28" s="88">
        <v>0</v>
      </c>
      <c r="AA28" s="88">
        <v>0</v>
      </c>
      <c r="AB28" s="88">
        <v>0</v>
      </c>
      <c r="AC28" s="88">
        <v>9.0268042988828014</v>
      </c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>
        <v>19.007999999999999</v>
      </c>
      <c r="C29" s="23"/>
      <c r="D29" s="23"/>
      <c r="E29" s="23"/>
      <c r="F29" s="23"/>
      <c r="G29" s="23"/>
      <c r="H29" s="23"/>
      <c r="I29" s="23"/>
      <c r="J29" s="23">
        <v>0.30633951240552487</v>
      </c>
      <c r="K29" s="25">
        <f t="shared" si="4"/>
        <v>0.30633951240552487</v>
      </c>
      <c r="L29" s="24">
        <f t="shared" si="5"/>
        <v>9.4454682991703525</v>
      </c>
      <c r="M29" s="81">
        <f t="shared" si="6"/>
        <v>9.7518078115758779</v>
      </c>
      <c r="O29" s="78">
        <f t="shared" si="7"/>
        <v>-0.30633951240552487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0.30633951240552487</v>
      </c>
      <c r="T29">
        <v>28</v>
      </c>
      <c r="U29" s="87">
        <f>IFERROR(-HLOOKUP($U$1,IEX!$W$2:$BH$98,T29,FALSE),0)</f>
        <v>0</v>
      </c>
      <c r="V29" s="88">
        <f t="shared" si="8"/>
        <v>9.4454682991703525</v>
      </c>
      <c r="W29" s="94"/>
      <c r="X29" s="88">
        <v>0.41866400028755069</v>
      </c>
      <c r="Y29" s="88">
        <v>0</v>
      </c>
      <c r="Z29" s="88">
        <v>0</v>
      </c>
      <c r="AA29" s="88">
        <v>0</v>
      </c>
      <c r="AB29" s="88">
        <v>0</v>
      </c>
      <c r="AC29" s="88">
        <v>9.0268042988828014</v>
      </c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>
        <v>18.776</v>
      </c>
      <c r="C30" s="23"/>
      <c r="D30" s="23"/>
      <c r="E30" s="23"/>
      <c r="F30" s="23"/>
      <c r="G30" s="23"/>
      <c r="H30" s="23"/>
      <c r="I30" s="23"/>
      <c r="J30" s="23">
        <v>0.30633951240552487</v>
      </c>
      <c r="K30" s="25">
        <f t="shared" si="4"/>
        <v>0.30633951240552487</v>
      </c>
      <c r="L30" s="24">
        <f t="shared" si="5"/>
        <v>9.4454682991703525</v>
      </c>
      <c r="M30" s="81">
        <f t="shared" si="6"/>
        <v>9.7518078115758779</v>
      </c>
      <c r="O30" s="78">
        <f t="shared" si="7"/>
        <v>-0.30633951240552487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0.30633951240552487</v>
      </c>
      <c r="T30">
        <v>29</v>
      </c>
      <c r="U30" s="87">
        <f>IFERROR(-HLOOKUP($U$1,IEX!$W$2:$BH$98,T30,FALSE),0)</f>
        <v>0</v>
      </c>
      <c r="V30" s="88">
        <f t="shared" si="8"/>
        <v>9.4454682991703525</v>
      </c>
      <c r="W30" s="94"/>
      <c r="X30" s="88">
        <v>0.41866400028755069</v>
      </c>
      <c r="Y30" s="88">
        <v>0</v>
      </c>
      <c r="Z30" s="88">
        <v>0</v>
      </c>
      <c r="AA30" s="88">
        <v>0</v>
      </c>
      <c r="AB30" s="88">
        <v>0</v>
      </c>
      <c r="AC30" s="88">
        <v>9.0268042988828014</v>
      </c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>
        <v>18.872</v>
      </c>
      <c r="C31" s="23"/>
      <c r="D31" s="23"/>
      <c r="E31" s="23"/>
      <c r="F31" s="23"/>
      <c r="G31" s="23"/>
      <c r="H31" s="23"/>
      <c r="I31" s="23"/>
      <c r="J31" s="23">
        <v>0.30633951240552487</v>
      </c>
      <c r="K31" s="25">
        <f t="shared" si="4"/>
        <v>0.30633951240552487</v>
      </c>
      <c r="L31" s="24">
        <f t="shared" si="5"/>
        <v>9.4454682991703525</v>
      </c>
      <c r="M31" s="81">
        <f t="shared" si="6"/>
        <v>9.7518078115758779</v>
      </c>
      <c r="O31" s="78">
        <f t="shared" si="7"/>
        <v>-0.30633951240552487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0.30633951240552487</v>
      </c>
      <c r="T31">
        <v>30</v>
      </c>
      <c r="U31" s="87">
        <f>IFERROR(-HLOOKUP($U$1,IEX!$W$2:$BH$98,T31,FALSE),0)</f>
        <v>0</v>
      </c>
      <c r="V31" s="88">
        <f t="shared" si="8"/>
        <v>9.4454682991703525</v>
      </c>
      <c r="W31" s="94"/>
      <c r="X31" s="88">
        <v>0.41866400028755069</v>
      </c>
      <c r="Y31" s="88">
        <v>0</v>
      </c>
      <c r="Z31" s="88">
        <v>0</v>
      </c>
      <c r="AA31" s="88">
        <v>0</v>
      </c>
      <c r="AB31" s="88">
        <v>0</v>
      </c>
      <c r="AC31" s="88">
        <v>9.0268042988828014</v>
      </c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>
        <v>18.952000000000002</v>
      </c>
      <c r="C32" s="23"/>
      <c r="D32" s="23"/>
      <c r="E32" s="23"/>
      <c r="F32" s="23"/>
      <c r="G32" s="23"/>
      <c r="H32" s="23"/>
      <c r="I32" s="23"/>
      <c r="J32" s="23">
        <v>0.30633951240552487</v>
      </c>
      <c r="K32" s="25">
        <f t="shared" si="4"/>
        <v>0.30633951240552487</v>
      </c>
      <c r="L32" s="24">
        <f t="shared" si="5"/>
        <v>9.4454682991703525</v>
      </c>
      <c r="M32" s="81">
        <f t="shared" si="6"/>
        <v>9.7518078115758779</v>
      </c>
      <c r="O32" s="78">
        <f t="shared" si="7"/>
        <v>-0.30633951240552487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0.30633951240552487</v>
      </c>
      <c r="T32">
        <v>31</v>
      </c>
      <c r="U32" s="87">
        <f>IFERROR(-HLOOKUP($U$1,IEX!$W$2:$BH$98,T32,FALSE),0)</f>
        <v>0</v>
      </c>
      <c r="V32" s="88">
        <f t="shared" si="8"/>
        <v>9.4454682991703525</v>
      </c>
      <c r="W32" s="94"/>
      <c r="X32" s="88">
        <v>0.41866400028755069</v>
      </c>
      <c r="Y32" s="88">
        <v>0</v>
      </c>
      <c r="Z32" s="88">
        <v>0</v>
      </c>
      <c r="AA32" s="88">
        <v>0</v>
      </c>
      <c r="AB32" s="88">
        <v>0</v>
      </c>
      <c r="AC32" s="88">
        <v>9.0268042988828014</v>
      </c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>
        <v>18.856000000000002</v>
      </c>
      <c r="C33" s="23"/>
      <c r="D33" s="23"/>
      <c r="E33" s="23"/>
      <c r="F33" s="23"/>
      <c r="G33" s="23"/>
      <c r="H33" s="23"/>
      <c r="I33" s="23"/>
      <c r="J33" s="23">
        <v>0.30633951240552487</v>
      </c>
      <c r="K33" s="25">
        <f t="shared" si="4"/>
        <v>0.30633951240552487</v>
      </c>
      <c r="L33" s="24">
        <f t="shared" si="5"/>
        <v>9.4454682991703525</v>
      </c>
      <c r="M33" s="81">
        <f t="shared" si="6"/>
        <v>9.7518078115758779</v>
      </c>
      <c r="O33" s="78">
        <f t="shared" si="7"/>
        <v>-0.30633951240552487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0.30633951240552487</v>
      </c>
      <c r="T33">
        <v>32</v>
      </c>
      <c r="U33" s="87">
        <f>IFERROR(-HLOOKUP($U$1,IEX!$W$2:$BH$98,T33,FALSE),0)</f>
        <v>0</v>
      </c>
      <c r="V33" s="88">
        <f t="shared" si="8"/>
        <v>9.4454682991703525</v>
      </c>
      <c r="W33" s="94"/>
      <c r="X33" s="88">
        <v>0.41866400028755069</v>
      </c>
      <c r="Y33" s="88">
        <v>0</v>
      </c>
      <c r="Z33" s="88">
        <v>0</v>
      </c>
      <c r="AA33" s="88">
        <v>0</v>
      </c>
      <c r="AB33" s="88">
        <v>0</v>
      </c>
      <c r="AC33" s="88">
        <v>9.0268042988828014</v>
      </c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>
        <v>18.452000000000002</v>
      </c>
      <c r="C34" s="23"/>
      <c r="D34" s="23"/>
      <c r="E34" s="23"/>
      <c r="F34" s="23"/>
      <c r="G34" s="23"/>
      <c r="H34" s="23"/>
      <c r="I34" s="23"/>
      <c r="J34" s="23">
        <v>0.30633951240552487</v>
      </c>
      <c r="K34" s="25">
        <f t="shared" si="4"/>
        <v>0.30633951240552487</v>
      </c>
      <c r="L34" s="24">
        <f t="shared" si="5"/>
        <v>9.4454682991703525</v>
      </c>
      <c r="M34" s="81">
        <f t="shared" si="6"/>
        <v>9.7518078115758779</v>
      </c>
      <c r="O34" s="78">
        <f t="shared" si="7"/>
        <v>-0.30633951240552487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0.30633951240552487</v>
      </c>
      <c r="T34">
        <v>33</v>
      </c>
      <c r="U34" s="87">
        <f>IFERROR(-HLOOKUP($U$1,IEX!$W$2:$BH$98,T34,FALSE),0)</f>
        <v>0</v>
      </c>
      <c r="V34" s="88">
        <f t="shared" si="8"/>
        <v>9.4454682991703525</v>
      </c>
      <c r="W34" s="94"/>
      <c r="X34" s="88">
        <v>0.41866400028755069</v>
      </c>
      <c r="Y34" s="88">
        <v>0</v>
      </c>
      <c r="Z34" s="88">
        <v>0</v>
      </c>
      <c r="AA34" s="88">
        <v>0</v>
      </c>
      <c r="AB34" s="88">
        <v>0</v>
      </c>
      <c r="AC34" s="88">
        <v>9.0268042988828014</v>
      </c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>
        <v>18.391999999999999</v>
      </c>
      <c r="C35" s="23"/>
      <c r="D35" s="23"/>
      <c r="E35" s="23"/>
      <c r="F35" s="23"/>
      <c r="G35" s="23"/>
      <c r="H35" s="23"/>
      <c r="I35" s="23"/>
      <c r="J35" s="23">
        <v>0.30633951240552487</v>
      </c>
      <c r="K35" s="25">
        <f t="shared" si="4"/>
        <v>0.30633951240552487</v>
      </c>
      <c r="L35" s="24">
        <f t="shared" si="5"/>
        <v>9.4454682991703525</v>
      </c>
      <c r="M35" s="81">
        <f t="shared" si="6"/>
        <v>9.7518078115758779</v>
      </c>
      <c r="O35" s="78">
        <f t="shared" si="7"/>
        <v>-0.30633951240552487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0.30633951240552487</v>
      </c>
      <c r="T35">
        <v>34</v>
      </c>
      <c r="U35" s="87">
        <f>IFERROR(-HLOOKUP($U$1,IEX!$W$2:$BH$98,T35,FALSE),0)</f>
        <v>0</v>
      </c>
      <c r="V35" s="88">
        <f t="shared" si="8"/>
        <v>9.4454682991703525</v>
      </c>
      <c r="W35" s="94"/>
      <c r="X35" s="88">
        <v>0.41866400028755069</v>
      </c>
      <c r="Y35" s="88">
        <v>0</v>
      </c>
      <c r="Z35" s="88">
        <v>0</v>
      </c>
      <c r="AA35" s="88">
        <v>0</v>
      </c>
      <c r="AB35" s="88">
        <v>0</v>
      </c>
      <c r="AC35" s="88">
        <v>9.0268042988828014</v>
      </c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>
        <v>17.184000000000001</v>
      </c>
      <c r="C36" s="23"/>
      <c r="D36" s="23"/>
      <c r="E36" s="23"/>
      <c r="F36" s="23"/>
      <c r="G36" s="23"/>
      <c r="H36" s="23"/>
      <c r="I36" s="23"/>
      <c r="J36" s="23">
        <v>0.30633951240552487</v>
      </c>
      <c r="K36" s="25">
        <f t="shared" si="4"/>
        <v>0.30633951240552487</v>
      </c>
      <c r="L36" s="24">
        <f t="shared" si="5"/>
        <v>9.4454682991703525</v>
      </c>
      <c r="M36" s="81">
        <f t="shared" si="6"/>
        <v>9.7518078115758779</v>
      </c>
      <c r="O36" s="78">
        <f t="shared" si="7"/>
        <v>-0.30633951240552487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0.30633951240552487</v>
      </c>
      <c r="T36">
        <v>35</v>
      </c>
      <c r="U36" s="87">
        <f>IFERROR(-HLOOKUP($U$1,IEX!$W$2:$BH$98,T36,FALSE),0)</f>
        <v>0</v>
      </c>
      <c r="V36" s="88">
        <f t="shared" si="8"/>
        <v>9.4454682991703525</v>
      </c>
      <c r="W36" s="94"/>
      <c r="X36" s="88">
        <v>0.41866400028755069</v>
      </c>
      <c r="Y36" s="88">
        <v>0</v>
      </c>
      <c r="Z36" s="88">
        <v>0</v>
      </c>
      <c r="AA36" s="88">
        <v>0</v>
      </c>
      <c r="AB36" s="88">
        <v>0</v>
      </c>
      <c r="AC36" s="88">
        <v>9.0268042988828014</v>
      </c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>
        <v>17.78</v>
      </c>
      <c r="C37" s="23"/>
      <c r="D37" s="23"/>
      <c r="E37" s="23"/>
      <c r="F37" s="23"/>
      <c r="G37" s="23"/>
      <c r="H37" s="23"/>
      <c r="I37" s="23"/>
      <c r="J37" s="23">
        <v>0.30633951240552487</v>
      </c>
      <c r="K37" s="25">
        <f t="shared" si="4"/>
        <v>0.30633951240552487</v>
      </c>
      <c r="L37" s="24">
        <f t="shared" si="5"/>
        <v>9.4454682991703525</v>
      </c>
      <c r="M37" s="81">
        <f t="shared" si="6"/>
        <v>9.7518078115758779</v>
      </c>
      <c r="O37" s="78">
        <f t="shared" si="7"/>
        <v>-0.30633951240552487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0.30633951240552487</v>
      </c>
      <c r="T37">
        <v>36</v>
      </c>
      <c r="U37" s="87">
        <f>IFERROR(-HLOOKUP($U$1,IEX!$W$2:$BH$98,T37,FALSE),0)</f>
        <v>0</v>
      </c>
      <c r="V37" s="88">
        <f t="shared" si="8"/>
        <v>9.4454682991703525</v>
      </c>
      <c r="W37" s="94"/>
      <c r="X37" s="88">
        <v>0.41866400028755069</v>
      </c>
      <c r="Y37" s="88">
        <v>0</v>
      </c>
      <c r="Z37" s="88">
        <v>0</v>
      </c>
      <c r="AA37" s="88">
        <v>0</v>
      </c>
      <c r="AB37" s="88">
        <v>0</v>
      </c>
      <c r="AC37" s="88">
        <v>9.0268042988828014</v>
      </c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>
        <v>18.911999999999999</v>
      </c>
      <c r="C38" s="23"/>
      <c r="D38" s="23"/>
      <c r="E38" s="23"/>
      <c r="F38" s="23"/>
      <c r="G38" s="23"/>
      <c r="H38" s="23"/>
      <c r="I38" s="23"/>
      <c r="J38" s="23">
        <v>0.30633951240552487</v>
      </c>
      <c r="K38" s="25">
        <f t="shared" si="4"/>
        <v>0.30633951240552487</v>
      </c>
      <c r="L38" s="24">
        <f t="shared" si="5"/>
        <v>9.4454682991703525</v>
      </c>
      <c r="M38" s="81">
        <f t="shared" si="6"/>
        <v>9.7518078115758779</v>
      </c>
      <c r="O38" s="78">
        <f t="shared" si="7"/>
        <v>-0.30633951240552487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0.30633951240552487</v>
      </c>
      <c r="T38">
        <v>37</v>
      </c>
      <c r="U38" s="87">
        <f>IFERROR(-HLOOKUP($U$1,IEX!$W$2:$BH$98,T38,FALSE),0)</f>
        <v>0</v>
      </c>
      <c r="V38" s="88">
        <f t="shared" si="8"/>
        <v>9.4454682991703525</v>
      </c>
      <c r="W38" s="94"/>
      <c r="X38" s="88">
        <v>0.41866400028755069</v>
      </c>
      <c r="Y38" s="88">
        <v>0</v>
      </c>
      <c r="Z38" s="88">
        <v>0</v>
      </c>
      <c r="AA38" s="88">
        <v>0</v>
      </c>
      <c r="AB38" s="88">
        <v>0</v>
      </c>
      <c r="AC38" s="88">
        <v>9.0268042988828014</v>
      </c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>
        <v>18.891999999999999</v>
      </c>
      <c r="C39" s="23"/>
      <c r="D39" s="23"/>
      <c r="E39" s="23"/>
      <c r="F39" s="23"/>
      <c r="G39" s="23"/>
      <c r="H39" s="23"/>
      <c r="I39" s="23"/>
      <c r="J39" s="23">
        <v>0.30633951240552487</v>
      </c>
      <c r="K39" s="25">
        <f t="shared" si="4"/>
        <v>0.30633951240552487</v>
      </c>
      <c r="L39" s="24">
        <f t="shared" si="5"/>
        <v>9.4454682991703525</v>
      </c>
      <c r="M39" s="81">
        <f t="shared" si="6"/>
        <v>9.7518078115758779</v>
      </c>
      <c r="O39" s="78">
        <f t="shared" si="7"/>
        <v>-0.30633951240552487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0.30633951240552487</v>
      </c>
      <c r="T39">
        <v>38</v>
      </c>
      <c r="U39" s="87">
        <f>IFERROR(-HLOOKUP($U$1,IEX!$W$2:$BH$98,T39,FALSE),0)</f>
        <v>0</v>
      </c>
      <c r="V39" s="88">
        <f t="shared" si="8"/>
        <v>9.4454682991703525</v>
      </c>
      <c r="W39" s="94"/>
      <c r="X39" s="88">
        <v>0.41866400028755069</v>
      </c>
      <c r="Y39" s="88">
        <v>0</v>
      </c>
      <c r="Z39" s="88">
        <v>0</v>
      </c>
      <c r="AA39" s="88">
        <v>0</v>
      </c>
      <c r="AB39" s="88">
        <v>0</v>
      </c>
      <c r="AC39" s="88">
        <v>9.0268042988828014</v>
      </c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>
        <v>18.891999999999999</v>
      </c>
      <c r="C40" s="23"/>
      <c r="D40" s="23"/>
      <c r="E40" s="23"/>
      <c r="F40" s="23"/>
      <c r="G40" s="23"/>
      <c r="H40" s="23"/>
      <c r="I40" s="23"/>
      <c r="J40" s="23">
        <v>0.30633951240552487</v>
      </c>
      <c r="K40" s="25">
        <f t="shared" si="4"/>
        <v>0.30633951240552487</v>
      </c>
      <c r="L40" s="24">
        <f t="shared" si="5"/>
        <v>9.4454682991703525</v>
      </c>
      <c r="M40" s="81">
        <f t="shared" si="6"/>
        <v>9.7518078115758779</v>
      </c>
      <c r="O40" s="78">
        <f t="shared" si="7"/>
        <v>-0.30633951240552487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0.30633951240552487</v>
      </c>
      <c r="T40">
        <v>39</v>
      </c>
      <c r="U40" s="87">
        <f>IFERROR(-HLOOKUP($U$1,IEX!$W$2:$BH$98,T40,FALSE),0)</f>
        <v>0</v>
      </c>
      <c r="V40" s="88">
        <f t="shared" si="8"/>
        <v>9.4454682991703525</v>
      </c>
      <c r="W40" s="94"/>
      <c r="X40" s="88">
        <v>0.41866400028755069</v>
      </c>
      <c r="Y40" s="88">
        <v>0</v>
      </c>
      <c r="Z40" s="88">
        <v>0</v>
      </c>
      <c r="AA40" s="88">
        <v>0</v>
      </c>
      <c r="AB40" s="88">
        <v>0</v>
      </c>
      <c r="AC40" s="88">
        <v>9.0268042988828014</v>
      </c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>
        <v>18.472000000000001</v>
      </c>
      <c r="C41" s="23"/>
      <c r="D41" s="23"/>
      <c r="E41" s="23"/>
      <c r="F41" s="23"/>
      <c r="G41" s="23"/>
      <c r="H41" s="23"/>
      <c r="I41" s="23"/>
      <c r="J41" s="23">
        <v>0.30633951240552487</v>
      </c>
      <c r="K41" s="25">
        <f t="shared" si="4"/>
        <v>0.30633951240552487</v>
      </c>
      <c r="L41" s="24">
        <f t="shared" si="5"/>
        <v>9.4454682991703525</v>
      </c>
      <c r="M41" s="81">
        <f t="shared" si="6"/>
        <v>9.7518078115758779</v>
      </c>
      <c r="O41" s="78">
        <f t="shared" si="7"/>
        <v>-0.30633951240552487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0.30633951240552487</v>
      </c>
      <c r="T41">
        <v>40</v>
      </c>
      <c r="U41" s="87">
        <f>IFERROR(-HLOOKUP($U$1,IEX!$W$2:$BH$98,T41,FALSE),0)</f>
        <v>0</v>
      </c>
      <c r="V41" s="88">
        <f t="shared" si="8"/>
        <v>9.4454682991703525</v>
      </c>
      <c r="W41" s="94"/>
      <c r="X41" s="88">
        <v>0.41866400028755069</v>
      </c>
      <c r="Y41" s="88">
        <v>0</v>
      </c>
      <c r="Z41" s="88">
        <v>0</v>
      </c>
      <c r="AA41" s="88">
        <v>0</v>
      </c>
      <c r="AB41" s="88">
        <v>0</v>
      </c>
      <c r="AC41" s="88">
        <v>9.0268042988828014</v>
      </c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>
        <v>18.356000000000002</v>
      </c>
      <c r="C42" s="23"/>
      <c r="D42" s="23"/>
      <c r="E42" s="23"/>
      <c r="F42" s="23"/>
      <c r="G42" s="23"/>
      <c r="H42" s="23"/>
      <c r="I42" s="23"/>
      <c r="J42" s="23">
        <v>0.30633951240552487</v>
      </c>
      <c r="K42" s="25">
        <f t="shared" si="4"/>
        <v>0.30633951240552487</v>
      </c>
      <c r="L42" s="24">
        <f t="shared" si="5"/>
        <v>9.4454682991703525</v>
      </c>
      <c r="M42" s="81">
        <f t="shared" si="6"/>
        <v>9.7518078115758779</v>
      </c>
      <c r="O42" s="78">
        <f t="shared" si="7"/>
        <v>-0.30633951240552487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0.30633951240552487</v>
      </c>
      <c r="T42">
        <v>41</v>
      </c>
      <c r="U42" s="87">
        <f>IFERROR(-HLOOKUP($U$1,IEX!$W$2:$BH$98,T42,FALSE),0)</f>
        <v>0</v>
      </c>
      <c r="V42" s="88">
        <f t="shared" si="8"/>
        <v>9.4454682991703525</v>
      </c>
      <c r="W42" s="94"/>
      <c r="X42" s="88">
        <v>0.41866400028755069</v>
      </c>
      <c r="Y42" s="88">
        <v>0</v>
      </c>
      <c r="Z42" s="88">
        <v>0</v>
      </c>
      <c r="AA42" s="88">
        <v>0</v>
      </c>
      <c r="AB42" s="88">
        <v>0</v>
      </c>
      <c r="AC42" s="88">
        <v>9.0268042988828014</v>
      </c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>
        <v>18.795999999999999</v>
      </c>
      <c r="C43" s="23"/>
      <c r="D43" s="23"/>
      <c r="E43" s="23"/>
      <c r="F43" s="23"/>
      <c r="G43" s="23"/>
      <c r="H43" s="23"/>
      <c r="I43" s="23"/>
      <c r="J43" s="23">
        <v>0.30633951240552487</v>
      </c>
      <c r="K43" s="25">
        <f t="shared" si="4"/>
        <v>0.30633951240552487</v>
      </c>
      <c r="L43" s="24">
        <f t="shared" si="5"/>
        <v>9.4454682991703525</v>
      </c>
      <c r="M43" s="81">
        <f t="shared" si="6"/>
        <v>9.7518078115758779</v>
      </c>
      <c r="O43" s="78">
        <f t="shared" si="7"/>
        <v>-0.30633951240552487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0.30633951240552487</v>
      </c>
      <c r="T43">
        <v>42</v>
      </c>
      <c r="U43" s="87">
        <f>IFERROR(-HLOOKUP($U$1,IEX!$W$2:$BH$98,T43,FALSE),0)</f>
        <v>0</v>
      </c>
      <c r="V43" s="88">
        <f t="shared" si="8"/>
        <v>9.4454682991703525</v>
      </c>
      <c r="W43" s="94"/>
      <c r="X43" s="88">
        <v>0.41866400028755069</v>
      </c>
      <c r="Y43" s="88">
        <v>0</v>
      </c>
      <c r="Z43" s="88">
        <v>0</v>
      </c>
      <c r="AA43" s="88">
        <v>0</v>
      </c>
      <c r="AB43" s="88">
        <v>0</v>
      </c>
      <c r="AC43" s="88">
        <v>9.0268042988828014</v>
      </c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>
        <v>18.856000000000002</v>
      </c>
      <c r="C44" s="23"/>
      <c r="D44" s="23"/>
      <c r="E44" s="23"/>
      <c r="F44" s="23"/>
      <c r="G44" s="23"/>
      <c r="H44" s="23"/>
      <c r="I44" s="23"/>
      <c r="J44" s="23">
        <v>0.30633951240552487</v>
      </c>
      <c r="K44" s="25">
        <f t="shared" si="4"/>
        <v>0.30633951240552487</v>
      </c>
      <c r="L44" s="24">
        <f t="shared" si="5"/>
        <v>9.4454682991703525</v>
      </c>
      <c r="M44" s="81">
        <f t="shared" si="6"/>
        <v>9.7518078115758779</v>
      </c>
      <c r="O44" s="78">
        <f t="shared" si="7"/>
        <v>-0.30633951240552487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0.30633951240552487</v>
      </c>
      <c r="T44">
        <v>43</v>
      </c>
      <c r="U44" s="87">
        <f>IFERROR(-HLOOKUP($U$1,IEX!$W$2:$BH$98,T44,FALSE),0)</f>
        <v>0</v>
      </c>
      <c r="V44" s="88">
        <f t="shared" si="8"/>
        <v>9.4454682991703525</v>
      </c>
      <c r="W44" s="94"/>
      <c r="X44" s="88">
        <v>0.41866400028755069</v>
      </c>
      <c r="Y44" s="88">
        <v>0</v>
      </c>
      <c r="Z44" s="88">
        <v>0</v>
      </c>
      <c r="AA44" s="88">
        <v>0</v>
      </c>
      <c r="AB44" s="88">
        <v>0</v>
      </c>
      <c r="AC44" s="88">
        <v>9.0268042988828014</v>
      </c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>
        <v>18.872</v>
      </c>
      <c r="C45" s="23"/>
      <c r="D45" s="23"/>
      <c r="E45" s="23"/>
      <c r="F45" s="23"/>
      <c r="G45" s="23"/>
      <c r="H45" s="23"/>
      <c r="I45" s="23"/>
      <c r="J45" s="23">
        <v>0.30633951240552487</v>
      </c>
      <c r="K45" s="25">
        <f t="shared" si="4"/>
        <v>0.30633951240552487</v>
      </c>
      <c r="L45" s="24">
        <f t="shared" si="5"/>
        <v>9.4454682991703525</v>
      </c>
      <c r="M45" s="81">
        <f t="shared" si="6"/>
        <v>9.7518078115758779</v>
      </c>
      <c r="O45" s="78">
        <f t="shared" si="7"/>
        <v>-0.30633951240552487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0.30633951240552487</v>
      </c>
      <c r="T45">
        <v>44</v>
      </c>
      <c r="U45" s="87">
        <f>IFERROR(-HLOOKUP($U$1,IEX!$W$2:$BH$98,T45,FALSE),0)</f>
        <v>0</v>
      </c>
      <c r="V45" s="88">
        <f t="shared" si="8"/>
        <v>9.4454682991703525</v>
      </c>
      <c r="W45" s="94"/>
      <c r="X45" s="88">
        <v>0.41866400028755069</v>
      </c>
      <c r="Y45" s="88">
        <v>0</v>
      </c>
      <c r="Z45" s="88">
        <v>0</v>
      </c>
      <c r="AA45" s="88">
        <v>0</v>
      </c>
      <c r="AB45" s="88">
        <v>0</v>
      </c>
      <c r="AC45" s="88">
        <v>9.0268042988828014</v>
      </c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>
        <v>18.952000000000002</v>
      </c>
      <c r="C46" s="23"/>
      <c r="D46" s="23"/>
      <c r="E46" s="23"/>
      <c r="F46" s="23"/>
      <c r="G46" s="23"/>
      <c r="H46" s="23"/>
      <c r="I46" s="23"/>
      <c r="J46" s="23">
        <v>0.30633951240552487</v>
      </c>
      <c r="K46" s="25">
        <f t="shared" si="4"/>
        <v>0.30633951240552487</v>
      </c>
      <c r="L46" s="24">
        <f t="shared" si="5"/>
        <v>9.4454682991703525</v>
      </c>
      <c r="M46" s="81">
        <f t="shared" si="6"/>
        <v>9.7518078115758779</v>
      </c>
      <c r="O46" s="78">
        <f t="shared" si="7"/>
        <v>-0.30633951240552487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0.30633951240552487</v>
      </c>
      <c r="T46">
        <v>45</v>
      </c>
      <c r="U46" s="87">
        <f>IFERROR(-HLOOKUP($U$1,IEX!$W$2:$BH$98,T46,FALSE),0)</f>
        <v>0</v>
      </c>
      <c r="V46" s="88">
        <f t="shared" si="8"/>
        <v>9.4454682991703525</v>
      </c>
      <c r="W46" s="94"/>
      <c r="X46" s="88">
        <v>0.41866400028755069</v>
      </c>
      <c r="Y46" s="88">
        <v>0</v>
      </c>
      <c r="Z46" s="88">
        <v>0</v>
      </c>
      <c r="AA46" s="88">
        <v>0</v>
      </c>
      <c r="AB46" s="88">
        <v>0</v>
      </c>
      <c r="AC46" s="88">
        <v>9.0268042988828014</v>
      </c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>
        <v>18.931999999999999</v>
      </c>
      <c r="C47" s="23"/>
      <c r="D47" s="23"/>
      <c r="E47" s="23"/>
      <c r="F47" s="23"/>
      <c r="G47" s="23"/>
      <c r="H47" s="23"/>
      <c r="I47" s="23"/>
      <c r="J47" s="23">
        <v>0.30633951240552487</v>
      </c>
      <c r="K47" s="25">
        <f t="shared" si="4"/>
        <v>0.30633951240552487</v>
      </c>
      <c r="L47" s="24">
        <f t="shared" si="5"/>
        <v>9.4454682991703525</v>
      </c>
      <c r="M47" s="81">
        <f t="shared" si="6"/>
        <v>9.7518078115758779</v>
      </c>
      <c r="O47" s="78">
        <f t="shared" si="7"/>
        <v>-0.30633951240552487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0.30633951240552487</v>
      </c>
      <c r="T47">
        <v>46</v>
      </c>
      <c r="U47" s="87">
        <f>IFERROR(-HLOOKUP($U$1,IEX!$W$2:$BH$98,T47,FALSE),0)</f>
        <v>0</v>
      </c>
      <c r="V47" s="88">
        <f t="shared" si="8"/>
        <v>9.4454682991703525</v>
      </c>
      <c r="W47" s="94"/>
      <c r="X47" s="88">
        <v>0.41866400028755069</v>
      </c>
      <c r="Y47" s="88">
        <v>0</v>
      </c>
      <c r="Z47" s="88">
        <v>0</v>
      </c>
      <c r="AA47" s="88">
        <v>0</v>
      </c>
      <c r="AB47" s="88">
        <v>0</v>
      </c>
      <c r="AC47" s="88">
        <v>9.0268042988828014</v>
      </c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>
        <v>18.911999999999999</v>
      </c>
      <c r="C48" s="23"/>
      <c r="D48" s="23"/>
      <c r="E48" s="23"/>
      <c r="F48" s="23"/>
      <c r="G48" s="23"/>
      <c r="H48" s="23"/>
      <c r="I48" s="23"/>
      <c r="J48" s="23">
        <v>0.30633951240552487</v>
      </c>
      <c r="K48" s="25">
        <f t="shared" si="4"/>
        <v>0.30633951240552487</v>
      </c>
      <c r="L48" s="24">
        <f t="shared" si="5"/>
        <v>9.4454682991703525</v>
      </c>
      <c r="M48" s="81">
        <f t="shared" si="6"/>
        <v>9.7518078115758779</v>
      </c>
      <c r="O48" s="78">
        <f t="shared" si="7"/>
        <v>-0.30633951240552487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0.30633951240552487</v>
      </c>
      <c r="T48">
        <v>47</v>
      </c>
      <c r="U48" s="87">
        <f>IFERROR(-HLOOKUP($U$1,IEX!$W$2:$BH$98,T48,FALSE),0)</f>
        <v>0</v>
      </c>
      <c r="V48" s="88">
        <f t="shared" si="8"/>
        <v>9.4454682991703525</v>
      </c>
      <c r="W48" s="94"/>
      <c r="X48" s="88">
        <v>0.41866400028755069</v>
      </c>
      <c r="Y48" s="88">
        <v>0</v>
      </c>
      <c r="Z48" s="88">
        <v>0</v>
      </c>
      <c r="AA48" s="88">
        <v>0</v>
      </c>
      <c r="AB48" s="88">
        <v>0</v>
      </c>
      <c r="AC48" s="88">
        <v>9.0268042988828014</v>
      </c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>
        <v>18.911999999999999</v>
      </c>
      <c r="C49" s="23"/>
      <c r="D49" s="23"/>
      <c r="E49" s="23"/>
      <c r="F49" s="23"/>
      <c r="G49" s="23"/>
      <c r="H49" s="23"/>
      <c r="I49" s="23"/>
      <c r="J49" s="23">
        <v>0.30633951240552487</v>
      </c>
      <c r="K49" s="25">
        <f t="shared" si="4"/>
        <v>0.30633951240552487</v>
      </c>
      <c r="L49" s="24">
        <f t="shared" si="5"/>
        <v>9.4454682991703525</v>
      </c>
      <c r="M49" s="81">
        <f t="shared" si="6"/>
        <v>9.7518078115758779</v>
      </c>
      <c r="O49" s="78">
        <f t="shared" si="7"/>
        <v>-0.30633951240552487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0.30633951240552487</v>
      </c>
      <c r="T49">
        <v>48</v>
      </c>
      <c r="U49" s="87">
        <f>IFERROR(-HLOOKUP($U$1,IEX!$W$2:$BH$98,T49,FALSE),0)</f>
        <v>0</v>
      </c>
      <c r="V49" s="88">
        <f t="shared" si="8"/>
        <v>9.4454682991703525</v>
      </c>
      <c r="W49" s="94"/>
      <c r="X49" s="88">
        <v>0.41866400028755069</v>
      </c>
      <c r="Y49" s="88">
        <v>0</v>
      </c>
      <c r="Z49" s="88">
        <v>0</v>
      </c>
      <c r="AA49" s="88">
        <v>0</v>
      </c>
      <c r="AB49" s="88">
        <v>0</v>
      </c>
      <c r="AC49" s="88">
        <v>9.0268042988828014</v>
      </c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>
        <v>18.968</v>
      </c>
      <c r="C50" s="23"/>
      <c r="D50" s="23"/>
      <c r="E50" s="23"/>
      <c r="F50" s="23"/>
      <c r="G50" s="23"/>
      <c r="H50" s="23"/>
      <c r="I50" s="23"/>
      <c r="J50" s="23">
        <v>0.30633951240552487</v>
      </c>
      <c r="K50" s="25">
        <f t="shared" si="4"/>
        <v>0.30633951240552487</v>
      </c>
      <c r="L50" s="24">
        <f t="shared" si="5"/>
        <v>9.4454682991703525</v>
      </c>
      <c r="M50" s="81">
        <f t="shared" si="6"/>
        <v>9.7518078115758779</v>
      </c>
      <c r="O50" s="78">
        <f t="shared" si="7"/>
        <v>-0.30633951240552487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0.30633951240552487</v>
      </c>
      <c r="T50">
        <v>49</v>
      </c>
      <c r="U50" s="87">
        <f>IFERROR(-HLOOKUP($U$1,IEX!$W$2:$BH$98,T50,FALSE),0)</f>
        <v>0</v>
      </c>
      <c r="V50" s="88">
        <f t="shared" si="8"/>
        <v>9.4454682991703525</v>
      </c>
      <c r="W50" s="94"/>
      <c r="X50" s="88">
        <v>0.41866400028755069</v>
      </c>
      <c r="Y50" s="88">
        <v>0</v>
      </c>
      <c r="Z50" s="88">
        <v>0</v>
      </c>
      <c r="AA50" s="88">
        <v>0</v>
      </c>
      <c r="AB50" s="88">
        <v>0</v>
      </c>
      <c r="AC50" s="88">
        <v>9.0268042988828014</v>
      </c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>
        <v>16.8</v>
      </c>
      <c r="C51" s="23"/>
      <c r="D51" s="23"/>
      <c r="E51" s="23"/>
      <c r="F51" s="23"/>
      <c r="G51" s="23"/>
      <c r="H51" s="23"/>
      <c r="I51" s="23"/>
      <c r="J51" s="23">
        <v>0.30633951240552487</v>
      </c>
      <c r="K51" s="25">
        <f t="shared" si="4"/>
        <v>0.30633951240552487</v>
      </c>
      <c r="L51" s="24">
        <f t="shared" si="5"/>
        <v>9.4454682991703525</v>
      </c>
      <c r="M51" s="81">
        <f t="shared" si="6"/>
        <v>9.7518078115758779</v>
      </c>
      <c r="O51" s="78">
        <f t="shared" si="7"/>
        <v>-0.30633951240552487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0.30633951240552487</v>
      </c>
      <c r="T51">
        <v>50</v>
      </c>
      <c r="U51" s="87">
        <f>IFERROR(-HLOOKUP($U$1,IEX!$W$2:$BH$98,T51,FALSE),0)</f>
        <v>0</v>
      </c>
      <c r="V51" s="88">
        <f t="shared" si="8"/>
        <v>9.4454682991703525</v>
      </c>
      <c r="W51" s="94"/>
      <c r="X51" s="88">
        <v>0.41866400028755069</v>
      </c>
      <c r="Y51" s="88">
        <v>0</v>
      </c>
      <c r="Z51" s="88">
        <v>0</v>
      </c>
      <c r="AA51" s="88">
        <v>0</v>
      </c>
      <c r="AB51" s="88">
        <v>0</v>
      </c>
      <c r="AC51" s="88">
        <v>9.0268042988828014</v>
      </c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>
        <v>17.704000000000001</v>
      </c>
      <c r="C52" s="23"/>
      <c r="D52" s="23"/>
      <c r="E52" s="23"/>
      <c r="F52" s="23"/>
      <c r="G52" s="23"/>
      <c r="H52" s="23"/>
      <c r="I52" s="23"/>
      <c r="J52" s="23">
        <v>0.30633951240552487</v>
      </c>
      <c r="K52" s="25">
        <f t="shared" si="4"/>
        <v>0.30633951240552487</v>
      </c>
      <c r="L52" s="24">
        <f t="shared" si="5"/>
        <v>9.4454682991703525</v>
      </c>
      <c r="M52" s="81">
        <f t="shared" si="6"/>
        <v>9.7518078115758779</v>
      </c>
      <c r="O52" s="78">
        <f t="shared" si="7"/>
        <v>-0.30633951240552487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0.30633951240552487</v>
      </c>
      <c r="T52">
        <v>51</v>
      </c>
      <c r="U52" s="87">
        <f>IFERROR(-HLOOKUP($U$1,IEX!$W$2:$BH$98,T52,FALSE),0)</f>
        <v>0</v>
      </c>
      <c r="V52" s="88">
        <f t="shared" si="8"/>
        <v>9.4454682991703525</v>
      </c>
      <c r="W52" s="94"/>
      <c r="X52" s="88">
        <v>0.41866400028755069</v>
      </c>
      <c r="Y52" s="88">
        <v>0</v>
      </c>
      <c r="Z52" s="88">
        <v>0</v>
      </c>
      <c r="AA52" s="88">
        <v>0</v>
      </c>
      <c r="AB52" s="88">
        <v>0</v>
      </c>
      <c r="AC52" s="88">
        <v>9.0268042988828014</v>
      </c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>
        <v>18.664000000000001</v>
      </c>
      <c r="C53" s="23"/>
      <c r="D53" s="23"/>
      <c r="E53" s="23"/>
      <c r="F53" s="23"/>
      <c r="G53" s="23"/>
      <c r="H53" s="23"/>
      <c r="I53" s="23"/>
      <c r="J53" s="23">
        <v>0.30633951240552487</v>
      </c>
      <c r="K53" s="25">
        <f t="shared" si="4"/>
        <v>0.30633951240552487</v>
      </c>
      <c r="L53" s="24">
        <f t="shared" si="5"/>
        <v>9.4454682991703525</v>
      </c>
      <c r="M53" s="81">
        <f t="shared" si="6"/>
        <v>9.7518078115758779</v>
      </c>
      <c r="O53" s="78">
        <f t="shared" si="7"/>
        <v>-0.30633951240552487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0.30633951240552487</v>
      </c>
      <c r="T53">
        <v>52</v>
      </c>
      <c r="U53" s="87">
        <f>IFERROR(-HLOOKUP($U$1,IEX!$W$2:$BH$98,T53,FALSE),0)</f>
        <v>0</v>
      </c>
      <c r="V53" s="88">
        <f t="shared" si="8"/>
        <v>9.4454682991703525</v>
      </c>
      <c r="W53" s="94"/>
      <c r="X53" s="88">
        <v>0.41866400028755069</v>
      </c>
      <c r="Y53" s="88">
        <v>0</v>
      </c>
      <c r="Z53" s="88">
        <v>0</v>
      </c>
      <c r="AA53" s="88">
        <v>0</v>
      </c>
      <c r="AB53" s="88">
        <v>0</v>
      </c>
      <c r="AC53" s="88">
        <v>9.0268042988828014</v>
      </c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>
        <v>18.72</v>
      </c>
      <c r="C54" s="23"/>
      <c r="D54" s="23"/>
      <c r="E54" s="23"/>
      <c r="F54" s="23"/>
      <c r="G54" s="23"/>
      <c r="H54" s="23"/>
      <c r="I54" s="23"/>
      <c r="J54" s="23">
        <v>0.30633951240552487</v>
      </c>
      <c r="K54" s="25">
        <f t="shared" si="4"/>
        <v>0.30633951240552487</v>
      </c>
      <c r="L54" s="24">
        <f t="shared" si="5"/>
        <v>9.4454682991703525</v>
      </c>
      <c r="M54" s="81">
        <f t="shared" si="6"/>
        <v>9.7518078115758779</v>
      </c>
      <c r="O54" s="78">
        <f t="shared" si="7"/>
        <v>-0.30633951240552487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0.30633951240552487</v>
      </c>
      <c r="T54">
        <v>53</v>
      </c>
      <c r="U54" s="87">
        <f>IFERROR(-HLOOKUP($U$1,IEX!$W$2:$BH$98,T54,FALSE),0)</f>
        <v>0</v>
      </c>
      <c r="V54" s="88">
        <f t="shared" si="8"/>
        <v>9.4454682991703525</v>
      </c>
      <c r="W54" s="94"/>
      <c r="X54" s="88">
        <v>0.41866400028755069</v>
      </c>
      <c r="Y54" s="88">
        <v>0</v>
      </c>
      <c r="Z54" s="88">
        <v>0</v>
      </c>
      <c r="AA54" s="88">
        <v>0</v>
      </c>
      <c r="AB54" s="88">
        <v>0</v>
      </c>
      <c r="AC54" s="88">
        <v>9.0268042988828014</v>
      </c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>
        <v>18.856000000000002</v>
      </c>
      <c r="C55" s="23"/>
      <c r="D55" s="23"/>
      <c r="E55" s="23"/>
      <c r="F55" s="23"/>
      <c r="G55" s="23"/>
      <c r="H55" s="23"/>
      <c r="I55" s="23"/>
      <c r="J55" s="23">
        <v>0.30633951240552487</v>
      </c>
      <c r="K55" s="25">
        <f t="shared" si="4"/>
        <v>0.30633951240552487</v>
      </c>
      <c r="L55" s="24">
        <f t="shared" si="5"/>
        <v>9.4454682991703525</v>
      </c>
      <c r="M55" s="81">
        <f t="shared" si="6"/>
        <v>9.7518078115758779</v>
      </c>
      <c r="O55" s="78">
        <f t="shared" si="7"/>
        <v>-0.30633951240552487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0.30633951240552487</v>
      </c>
      <c r="T55">
        <v>54</v>
      </c>
      <c r="U55" s="87">
        <f>IFERROR(-HLOOKUP($U$1,IEX!$W$2:$BH$98,T55,FALSE),0)</f>
        <v>0</v>
      </c>
      <c r="V55" s="88">
        <f t="shared" si="8"/>
        <v>9.4454682991703525</v>
      </c>
      <c r="W55" s="94"/>
      <c r="X55" s="88">
        <v>0.41866400028755069</v>
      </c>
      <c r="Y55" s="88">
        <v>0</v>
      </c>
      <c r="Z55" s="88">
        <v>0</v>
      </c>
      <c r="AA55" s="88">
        <v>0</v>
      </c>
      <c r="AB55" s="88">
        <v>0</v>
      </c>
      <c r="AC55" s="88">
        <v>9.0268042988828014</v>
      </c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>
        <v>18.891999999999999</v>
      </c>
      <c r="C56" s="23"/>
      <c r="D56" s="23"/>
      <c r="E56" s="23"/>
      <c r="F56" s="23"/>
      <c r="G56" s="23"/>
      <c r="H56" s="23"/>
      <c r="I56" s="23"/>
      <c r="J56" s="23">
        <v>0.30633951240552487</v>
      </c>
      <c r="K56" s="25">
        <f t="shared" si="4"/>
        <v>0.30633951240552487</v>
      </c>
      <c r="L56" s="24">
        <f t="shared" si="5"/>
        <v>9.4454682991703525</v>
      </c>
      <c r="M56" s="81">
        <f t="shared" si="6"/>
        <v>9.7518078115758779</v>
      </c>
      <c r="O56" s="78">
        <f t="shared" si="7"/>
        <v>-0.30633951240552487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0.30633951240552487</v>
      </c>
      <c r="T56">
        <v>55</v>
      </c>
      <c r="U56" s="87">
        <f>IFERROR(-HLOOKUP($U$1,IEX!$W$2:$BH$98,T56,FALSE),0)</f>
        <v>0</v>
      </c>
      <c r="V56" s="88">
        <f t="shared" si="8"/>
        <v>9.4454682991703525</v>
      </c>
      <c r="W56" s="94"/>
      <c r="X56" s="88">
        <v>0.41866400028755069</v>
      </c>
      <c r="Y56" s="88">
        <v>0</v>
      </c>
      <c r="Z56" s="88">
        <v>0</v>
      </c>
      <c r="AA56" s="88">
        <v>0</v>
      </c>
      <c r="AB56" s="88">
        <v>0</v>
      </c>
      <c r="AC56" s="88">
        <v>9.0268042988828014</v>
      </c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>
        <v>18.872</v>
      </c>
      <c r="C57" s="23"/>
      <c r="D57" s="23"/>
      <c r="E57" s="23"/>
      <c r="F57" s="23"/>
      <c r="G57" s="23"/>
      <c r="H57" s="23"/>
      <c r="I57" s="23"/>
      <c r="J57" s="23">
        <v>0.30633951240552487</v>
      </c>
      <c r="K57" s="25">
        <f t="shared" si="4"/>
        <v>0.30633951240552487</v>
      </c>
      <c r="L57" s="24">
        <f t="shared" si="5"/>
        <v>9.4454682991703525</v>
      </c>
      <c r="M57" s="81">
        <f t="shared" si="6"/>
        <v>9.7518078115758779</v>
      </c>
      <c r="O57" s="78">
        <f t="shared" si="7"/>
        <v>-0.30633951240552487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0.30633951240552487</v>
      </c>
      <c r="T57">
        <v>56</v>
      </c>
      <c r="U57" s="87">
        <f>IFERROR(-HLOOKUP($U$1,IEX!$W$2:$BH$98,T57,FALSE),0)</f>
        <v>0</v>
      </c>
      <c r="V57" s="88">
        <f t="shared" si="8"/>
        <v>9.4454682991703525</v>
      </c>
      <c r="W57" s="94"/>
      <c r="X57" s="88">
        <v>0.41866400028755069</v>
      </c>
      <c r="Y57" s="88">
        <v>0</v>
      </c>
      <c r="Z57" s="88">
        <v>0</v>
      </c>
      <c r="AA57" s="88">
        <v>0</v>
      </c>
      <c r="AB57" s="88">
        <v>0</v>
      </c>
      <c r="AC57" s="88">
        <v>9.0268042988828014</v>
      </c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>
        <v>18.968</v>
      </c>
      <c r="C58" s="23"/>
      <c r="D58" s="23"/>
      <c r="E58" s="23"/>
      <c r="F58" s="23"/>
      <c r="G58" s="23"/>
      <c r="H58" s="23"/>
      <c r="I58" s="23"/>
      <c r="J58" s="23">
        <v>0.30633951240552487</v>
      </c>
      <c r="K58" s="25">
        <f t="shared" si="4"/>
        <v>0.30633951240552487</v>
      </c>
      <c r="L58" s="24">
        <f t="shared" si="5"/>
        <v>9.4454682991703525</v>
      </c>
      <c r="M58" s="81">
        <f t="shared" si="6"/>
        <v>9.7518078115758779</v>
      </c>
      <c r="O58" s="78">
        <f t="shared" si="7"/>
        <v>-0.30633951240552487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0.30633951240552487</v>
      </c>
      <c r="T58">
        <v>57</v>
      </c>
      <c r="U58" s="87">
        <f>IFERROR(-HLOOKUP($U$1,IEX!$W$2:$BH$98,T58,FALSE),0)</f>
        <v>0</v>
      </c>
      <c r="V58" s="88">
        <f t="shared" si="8"/>
        <v>9.4454682991703525</v>
      </c>
      <c r="W58" s="94"/>
      <c r="X58" s="88">
        <v>0.41866400028755069</v>
      </c>
      <c r="Y58" s="88">
        <v>0</v>
      </c>
      <c r="Z58" s="88">
        <v>0</v>
      </c>
      <c r="AA58" s="88">
        <v>0</v>
      </c>
      <c r="AB58" s="88">
        <v>0</v>
      </c>
      <c r="AC58" s="88">
        <v>9.0268042988828014</v>
      </c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>
        <v>18.68</v>
      </c>
      <c r="C59" s="23"/>
      <c r="D59" s="23"/>
      <c r="E59" s="23"/>
      <c r="F59" s="23"/>
      <c r="G59" s="23"/>
      <c r="H59" s="23"/>
      <c r="I59" s="23"/>
      <c r="J59" s="23">
        <v>0.30633951240552487</v>
      </c>
      <c r="K59" s="25">
        <f t="shared" si="4"/>
        <v>0.30633951240552487</v>
      </c>
      <c r="L59" s="24">
        <f t="shared" si="5"/>
        <v>9.4454682991703525</v>
      </c>
      <c r="M59" s="81">
        <f t="shared" si="6"/>
        <v>9.7518078115758779</v>
      </c>
      <c r="O59" s="78">
        <f t="shared" si="7"/>
        <v>-0.30633951240552487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0.30633951240552487</v>
      </c>
      <c r="T59">
        <v>58</v>
      </c>
      <c r="U59" s="87">
        <f>IFERROR(-HLOOKUP($U$1,IEX!$W$2:$BH$98,T59,FALSE),0)</f>
        <v>0</v>
      </c>
      <c r="V59" s="88">
        <f t="shared" si="8"/>
        <v>9.4454682991703525</v>
      </c>
      <c r="W59" s="94"/>
      <c r="X59" s="88">
        <v>0.41866400028755069</v>
      </c>
      <c r="Y59" s="88">
        <v>0</v>
      </c>
      <c r="Z59" s="88">
        <v>0</v>
      </c>
      <c r="AA59" s="88">
        <v>0</v>
      </c>
      <c r="AB59" s="88">
        <v>0</v>
      </c>
      <c r="AC59" s="88">
        <v>9.0268042988828014</v>
      </c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>
        <v>18.7</v>
      </c>
      <c r="C60" s="23"/>
      <c r="D60" s="23"/>
      <c r="E60" s="23"/>
      <c r="F60" s="23"/>
      <c r="G60" s="23"/>
      <c r="H60" s="23"/>
      <c r="I60" s="23"/>
      <c r="J60" s="23">
        <v>0.30633951240552487</v>
      </c>
      <c r="K60" s="25">
        <f t="shared" si="4"/>
        <v>0.30633951240552487</v>
      </c>
      <c r="L60" s="24">
        <f t="shared" si="5"/>
        <v>9.4454682991703525</v>
      </c>
      <c r="M60" s="81">
        <f t="shared" si="6"/>
        <v>9.7518078115758779</v>
      </c>
      <c r="O60" s="78">
        <f t="shared" si="7"/>
        <v>-0.30633951240552487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0.30633951240552487</v>
      </c>
      <c r="T60">
        <v>59</v>
      </c>
      <c r="U60" s="87">
        <f>IFERROR(-HLOOKUP($U$1,IEX!$W$2:$BH$98,T60,FALSE),0)</f>
        <v>0</v>
      </c>
      <c r="V60" s="88">
        <f t="shared" si="8"/>
        <v>9.4454682991703525</v>
      </c>
      <c r="W60" s="94"/>
      <c r="X60" s="88">
        <v>0.41866400028755069</v>
      </c>
      <c r="Y60" s="88">
        <v>0</v>
      </c>
      <c r="Z60" s="88">
        <v>0</v>
      </c>
      <c r="AA60" s="88">
        <v>0</v>
      </c>
      <c r="AB60" s="88">
        <v>0</v>
      </c>
      <c r="AC60" s="88">
        <v>9.0268042988828014</v>
      </c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>
        <v>16.856000000000002</v>
      </c>
      <c r="C61" s="23"/>
      <c r="D61" s="23"/>
      <c r="E61" s="23"/>
      <c r="F61" s="23"/>
      <c r="G61" s="23"/>
      <c r="H61" s="23"/>
      <c r="I61" s="23"/>
      <c r="J61" s="23">
        <v>0.30633951240552487</v>
      </c>
      <c r="K61" s="25">
        <f t="shared" si="4"/>
        <v>0.30633951240552487</v>
      </c>
      <c r="L61" s="24">
        <f t="shared" si="5"/>
        <v>9.4454682991703525</v>
      </c>
      <c r="M61" s="81">
        <f t="shared" si="6"/>
        <v>9.7518078115758779</v>
      </c>
      <c r="O61" s="78">
        <f t="shared" si="7"/>
        <v>-0.30633951240552487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0.30633951240552487</v>
      </c>
      <c r="T61">
        <v>60</v>
      </c>
      <c r="U61" s="87">
        <f>IFERROR(-HLOOKUP($U$1,IEX!$W$2:$BH$98,T61,FALSE),0)</f>
        <v>0</v>
      </c>
      <c r="V61" s="88">
        <f t="shared" si="8"/>
        <v>9.4454682991703525</v>
      </c>
      <c r="W61" s="94"/>
      <c r="X61" s="88">
        <v>0.41866400028755069</v>
      </c>
      <c r="Y61" s="88">
        <v>0</v>
      </c>
      <c r="Z61" s="88">
        <v>0</v>
      </c>
      <c r="AA61" s="88">
        <v>0</v>
      </c>
      <c r="AB61" s="88">
        <v>0</v>
      </c>
      <c r="AC61" s="88">
        <v>9.0268042988828014</v>
      </c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>
        <v>15.916</v>
      </c>
      <c r="C62" s="23"/>
      <c r="D62" s="23"/>
      <c r="E62" s="23"/>
      <c r="F62" s="23"/>
      <c r="G62" s="23"/>
      <c r="H62" s="23"/>
      <c r="I62" s="23"/>
      <c r="J62" s="23">
        <v>0.30633951240552487</v>
      </c>
      <c r="K62" s="25">
        <f t="shared" si="4"/>
        <v>0.30633951240552487</v>
      </c>
      <c r="L62" s="24">
        <f t="shared" si="5"/>
        <v>9.4454682991703525</v>
      </c>
      <c r="M62" s="81">
        <f t="shared" si="6"/>
        <v>9.7518078115758779</v>
      </c>
      <c r="O62" s="78">
        <f t="shared" si="7"/>
        <v>-0.30633951240552487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0.30633951240552487</v>
      </c>
      <c r="T62">
        <v>61</v>
      </c>
      <c r="U62" s="87">
        <f>IFERROR(-HLOOKUP($U$1,IEX!$W$2:$BH$98,T62,FALSE),0)</f>
        <v>0</v>
      </c>
      <c r="V62" s="88">
        <f t="shared" si="8"/>
        <v>9.4454682991703525</v>
      </c>
      <c r="W62" s="94"/>
      <c r="X62" s="88">
        <v>0.41866400028755069</v>
      </c>
      <c r="Y62" s="88">
        <v>0</v>
      </c>
      <c r="Z62" s="88">
        <v>0</v>
      </c>
      <c r="AA62" s="88">
        <v>0</v>
      </c>
      <c r="AB62" s="88">
        <v>0</v>
      </c>
      <c r="AC62" s="88">
        <v>9.0268042988828014</v>
      </c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>
        <v>15.88</v>
      </c>
      <c r="C63" s="23"/>
      <c r="D63" s="23"/>
      <c r="E63" s="23"/>
      <c r="F63" s="23"/>
      <c r="G63" s="23"/>
      <c r="H63" s="23"/>
      <c r="I63" s="23"/>
      <c r="J63" s="23">
        <v>0.30633951240552487</v>
      </c>
      <c r="K63" s="25">
        <f t="shared" si="4"/>
        <v>0.30633951240552487</v>
      </c>
      <c r="L63" s="24">
        <f t="shared" si="5"/>
        <v>9.4454682991703525</v>
      </c>
      <c r="M63" s="81">
        <f t="shared" si="6"/>
        <v>9.7518078115758779</v>
      </c>
      <c r="O63" s="78">
        <f t="shared" si="7"/>
        <v>-0.30633951240552487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0.30633951240552487</v>
      </c>
      <c r="T63">
        <v>62</v>
      </c>
      <c r="U63" s="87">
        <f>IFERROR(-HLOOKUP($U$1,IEX!$W$2:$BH$98,T63,FALSE),0)</f>
        <v>0</v>
      </c>
      <c r="V63" s="88">
        <f t="shared" si="8"/>
        <v>9.4454682991703525</v>
      </c>
      <c r="W63" s="94"/>
      <c r="X63" s="88">
        <v>0.41866400028755069</v>
      </c>
      <c r="Y63" s="88">
        <v>0</v>
      </c>
      <c r="Z63" s="88">
        <v>0</v>
      </c>
      <c r="AA63" s="88">
        <v>0</v>
      </c>
      <c r="AB63" s="88">
        <v>0</v>
      </c>
      <c r="AC63" s="88">
        <v>9.0268042988828014</v>
      </c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>
        <v>18.527999999999999</v>
      </c>
      <c r="C64" s="23"/>
      <c r="D64" s="23"/>
      <c r="E64" s="23"/>
      <c r="F64" s="23"/>
      <c r="G64" s="23"/>
      <c r="H64" s="23"/>
      <c r="I64" s="23"/>
      <c r="J64" s="23">
        <v>0.30633951240552487</v>
      </c>
      <c r="K64" s="25">
        <f t="shared" si="4"/>
        <v>0.30633951240552487</v>
      </c>
      <c r="L64" s="24">
        <f t="shared" si="5"/>
        <v>9.4454682991703525</v>
      </c>
      <c r="M64" s="81">
        <f t="shared" si="6"/>
        <v>9.7518078115758779</v>
      </c>
      <c r="O64" s="78">
        <f t="shared" si="7"/>
        <v>-0.30633951240552487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0.30633951240552487</v>
      </c>
      <c r="T64">
        <v>63</v>
      </c>
      <c r="U64" s="87">
        <f>IFERROR(-HLOOKUP($U$1,IEX!$W$2:$BH$98,T64,FALSE),0)</f>
        <v>0</v>
      </c>
      <c r="V64" s="88">
        <f t="shared" si="8"/>
        <v>9.4454682991703525</v>
      </c>
      <c r="W64" s="94"/>
      <c r="X64" s="88">
        <v>0.41866400028755069</v>
      </c>
      <c r="Y64" s="88">
        <v>0</v>
      </c>
      <c r="Z64" s="88">
        <v>0</v>
      </c>
      <c r="AA64" s="88">
        <v>0</v>
      </c>
      <c r="AB64" s="88">
        <v>0</v>
      </c>
      <c r="AC64" s="88">
        <v>9.0268042988828014</v>
      </c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>
        <v>18.047999999999998</v>
      </c>
      <c r="C65" s="23"/>
      <c r="D65" s="23"/>
      <c r="E65" s="23"/>
      <c r="F65" s="23"/>
      <c r="G65" s="23"/>
      <c r="H65" s="23"/>
      <c r="I65" s="23"/>
      <c r="J65" s="23">
        <v>0.30633951240552487</v>
      </c>
      <c r="K65" s="25">
        <f t="shared" si="4"/>
        <v>0.30633951240552487</v>
      </c>
      <c r="L65" s="24">
        <f t="shared" si="5"/>
        <v>9.4454682991703525</v>
      </c>
      <c r="M65" s="81">
        <f t="shared" si="6"/>
        <v>9.7518078115758779</v>
      </c>
      <c r="O65" s="78">
        <f t="shared" si="7"/>
        <v>-0.30633951240552487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0.30633951240552487</v>
      </c>
      <c r="T65">
        <v>64</v>
      </c>
      <c r="U65" s="87">
        <f>IFERROR(-HLOOKUP($U$1,IEX!$W$2:$BH$98,T65,FALSE),0)</f>
        <v>0</v>
      </c>
      <c r="V65" s="88">
        <f t="shared" si="8"/>
        <v>9.4454682991703525</v>
      </c>
      <c r="W65" s="94"/>
      <c r="X65" s="88">
        <v>0.41866400028755069</v>
      </c>
      <c r="Y65" s="88">
        <v>0</v>
      </c>
      <c r="Z65" s="88">
        <v>0</v>
      </c>
      <c r="AA65" s="88">
        <v>0</v>
      </c>
      <c r="AB65" s="88">
        <v>0</v>
      </c>
      <c r="AC65" s="88">
        <v>9.0268042988828014</v>
      </c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>
        <v>18.760000000000002</v>
      </c>
      <c r="C66" s="23"/>
      <c r="D66" s="23"/>
      <c r="E66" s="23"/>
      <c r="F66" s="23"/>
      <c r="G66" s="23"/>
      <c r="H66" s="23"/>
      <c r="I66" s="23"/>
      <c r="J66" s="23">
        <v>0.30633951240552487</v>
      </c>
      <c r="K66" s="25">
        <f t="shared" si="4"/>
        <v>0.30633951240552487</v>
      </c>
      <c r="L66" s="24">
        <f t="shared" si="5"/>
        <v>9.4454682991703525</v>
      </c>
      <c r="M66" s="81">
        <f t="shared" si="6"/>
        <v>9.7518078115758779</v>
      </c>
      <c r="O66" s="78">
        <f t="shared" si="7"/>
        <v>-0.30633951240552487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0.30633951240552487</v>
      </c>
      <c r="T66">
        <v>65</v>
      </c>
      <c r="U66" s="87">
        <f>IFERROR(-HLOOKUP($U$1,IEX!$W$2:$BH$98,T66,FALSE),0)</f>
        <v>0</v>
      </c>
      <c r="V66" s="88">
        <f t="shared" si="8"/>
        <v>9.4454682991703525</v>
      </c>
      <c r="W66" s="94"/>
      <c r="X66" s="88">
        <v>0.41866400028755069</v>
      </c>
      <c r="Y66" s="88">
        <v>0</v>
      </c>
      <c r="Z66" s="88">
        <v>0</v>
      </c>
      <c r="AA66" s="88">
        <v>0</v>
      </c>
      <c r="AB66" s="88">
        <v>0</v>
      </c>
      <c r="AC66" s="88">
        <v>9.0268042988828014</v>
      </c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>
        <v>18.356000000000002</v>
      </c>
      <c r="C67" s="23"/>
      <c r="D67" s="23"/>
      <c r="E67" s="23"/>
      <c r="F67" s="23"/>
      <c r="G67" s="23"/>
      <c r="H67" s="23"/>
      <c r="I67" s="23"/>
      <c r="J67" s="23">
        <v>0.30633951240552487</v>
      </c>
      <c r="K67" s="25">
        <f t="shared" si="4"/>
        <v>0.30633951240552487</v>
      </c>
      <c r="L67" s="24">
        <f t="shared" si="5"/>
        <v>9.4454682991703525</v>
      </c>
      <c r="M67" s="81">
        <f t="shared" si="6"/>
        <v>9.7518078115758779</v>
      </c>
      <c r="O67" s="78">
        <f t="shared" si="7"/>
        <v>-0.30633951240552487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0.30633951240552487</v>
      </c>
      <c r="T67">
        <v>66</v>
      </c>
      <c r="U67" s="87">
        <f>IFERROR(-HLOOKUP($U$1,IEX!$W$2:$BH$98,T67,FALSE),0)</f>
        <v>0</v>
      </c>
      <c r="V67" s="88">
        <f t="shared" si="8"/>
        <v>9.4454682991703525</v>
      </c>
      <c r="W67" s="94"/>
      <c r="X67" s="88">
        <v>0.41866400028755069</v>
      </c>
      <c r="Y67" s="88">
        <v>0</v>
      </c>
      <c r="Z67" s="88">
        <v>0</v>
      </c>
      <c r="AA67" s="88">
        <v>0</v>
      </c>
      <c r="AB67" s="88">
        <v>0</v>
      </c>
      <c r="AC67" s="88">
        <v>9.0268042988828014</v>
      </c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>
        <v>18.356000000000002</v>
      </c>
      <c r="C68" s="23"/>
      <c r="D68" s="23"/>
      <c r="E68" s="23"/>
      <c r="F68" s="23"/>
      <c r="G68" s="23"/>
      <c r="H68" s="23"/>
      <c r="I68" s="23"/>
      <c r="J68" s="23">
        <v>0.30633951240552487</v>
      </c>
      <c r="K68" s="25">
        <f t="shared" ref="K68:K98" si="17">SUM(C68:J68)</f>
        <v>0.30633951240552487</v>
      </c>
      <c r="L68" s="24">
        <f t="shared" ref="L68:L98" si="18">U68+V68</f>
        <v>9.4454682991703525</v>
      </c>
      <c r="M68" s="81">
        <f t="shared" ref="M68:M98" si="19">K68+L68</f>
        <v>9.7518078115758779</v>
      </c>
      <c r="O68" s="78">
        <f t="shared" ref="O68:O98" si="20">-SUM(P68:S68,U68)</f>
        <v>-0.30633951240552487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0.30633951240552487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9.4454682991703525</v>
      </c>
      <c r="W68" s="94"/>
      <c r="X68" s="88">
        <v>0.41866400028755069</v>
      </c>
      <c r="Y68" s="88">
        <v>0</v>
      </c>
      <c r="Z68" s="88">
        <v>0</v>
      </c>
      <c r="AA68" s="88">
        <v>0</v>
      </c>
      <c r="AB68" s="88">
        <v>0</v>
      </c>
      <c r="AC68" s="88">
        <v>9.0268042988828014</v>
      </c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>
        <v>15.86</v>
      </c>
      <c r="C69" s="23"/>
      <c r="D69" s="23"/>
      <c r="E69" s="23"/>
      <c r="F69" s="23"/>
      <c r="G69" s="23"/>
      <c r="H69" s="23"/>
      <c r="I69" s="23"/>
      <c r="J69" s="23">
        <v>0.30633951240552487</v>
      </c>
      <c r="K69" s="25">
        <f t="shared" si="17"/>
        <v>0.30633951240552487</v>
      </c>
      <c r="L69" s="24">
        <f t="shared" si="18"/>
        <v>9.4454682991703525</v>
      </c>
      <c r="M69" s="81">
        <f t="shared" si="19"/>
        <v>9.7518078115758779</v>
      </c>
      <c r="O69" s="78">
        <f t="shared" si="20"/>
        <v>-0.30633951240552487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0.30633951240552487</v>
      </c>
      <c r="T69">
        <v>68</v>
      </c>
      <c r="U69" s="87">
        <f>IFERROR(-HLOOKUP($U$1,IEX!$W$2:$BH$98,T69,FALSE),0)</f>
        <v>0</v>
      </c>
      <c r="V69" s="88">
        <f t="shared" si="21"/>
        <v>9.4454682991703525</v>
      </c>
      <c r="W69" s="94"/>
      <c r="X69" s="88">
        <v>0.41866400028755069</v>
      </c>
      <c r="Y69" s="88">
        <v>0</v>
      </c>
      <c r="Z69" s="88">
        <v>0</v>
      </c>
      <c r="AA69" s="88">
        <v>0</v>
      </c>
      <c r="AB69" s="88">
        <v>0</v>
      </c>
      <c r="AC69" s="88">
        <v>9.0268042988828014</v>
      </c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>
        <v>18.547999999999998</v>
      </c>
      <c r="C70" s="23"/>
      <c r="D70" s="23"/>
      <c r="E70" s="23"/>
      <c r="F70" s="23"/>
      <c r="G70" s="23"/>
      <c r="H70" s="23"/>
      <c r="I70" s="23"/>
      <c r="J70" s="23">
        <v>0.30633951240552487</v>
      </c>
      <c r="K70" s="25">
        <f t="shared" si="17"/>
        <v>0.30633951240552487</v>
      </c>
      <c r="L70" s="24">
        <f t="shared" si="18"/>
        <v>9.4454682991703525</v>
      </c>
      <c r="M70" s="81">
        <f t="shared" si="19"/>
        <v>9.7518078115758779</v>
      </c>
      <c r="O70" s="78">
        <f t="shared" si="20"/>
        <v>-0.30633951240552487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0.30633951240552487</v>
      </c>
      <c r="T70">
        <v>69</v>
      </c>
      <c r="U70" s="87">
        <f>IFERROR(-HLOOKUP($U$1,IEX!$W$2:$BH$98,T70,FALSE),0)</f>
        <v>0</v>
      </c>
      <c r="V70" s="88">
        <f t="shared" si="21"/>
        <v>9.4454682991703525</v>
      </c>
      <c r="W70" s="94"/>
      <c r="X70" s="88">
        <v>0.41866400028755069</v>
      </c>
      <c r="Y70" s="88">
        <v>0</v>
      </c>
      <c r="Z70" s="88">
        <v>0</v>
      </c>
      <c r="AA70" s="88">
        <v>0</v>
      </c>
      <c r="AB70" s="88">
        <v>0</v>
      </c>
      <c r="AC70" s="88">
        <v>9.0268042988828014</v>
      </c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>
        <v>17.568000000000001</v>
      </c>
      <c r="C71" s="23"/>
      <c r="D71" s="23"/>
      <c r="E71" s="23"/>
      <c r="F71" s="23"/>
      <c r="G71" s="23"/>
      <c r="H71" s="23"/>
      <c r="I71" s="23"/>
      <c r="J71" s="23">
        <v>0.30633951240552487</v>
      </c>
      <c r="K71" s="25">
        <f t="shared" si="17"/>
        <v>0.30633951240552487</v>
      </c>
      <c r="L71" s="24">
        <f t="shared" si="18"/>
        <v>9.4454682991703525</v>
      </c>
      <c r="M71" s="81">
        <f t="shared" si="19"/>
        <v>9.7518078115758779</v>
      </c>
      <c r="O71" s="78">
        <f t="shared" si="20"/>
        <v>-0.30633951240552487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0.30633951240552487</v>
      </c>
      <c r="T71">
        <v>70</v>
      </c>
      <c r="U71" s="87">
        <f>IFERROR(-HLOOKUP($U$1,IEX!$W$2:$BH$98,T71,FALSE),0)</f>
        <v>0</v>
      </c>
      <c r="V71" s="88">
        <f t="shared" si="21"/>
        <v>9.4454682991703525</v>
      </c>
      <c r="W71" s="94"/>
      <c r="X71" s="88">
        <v>0.41866400028755069</v>
      </c>
      <c r="Y71" s="88">
        <v>0</v>
      </c>
      <c r="Z71" s="88">
        <v>0</v>
      </c>
      <c r="AA71" s="88">
        <v>0</v>
      </c>
      <c r="AB71" s="88">
        <v>0</v>
      </c>
      <c r="AC71" s="88">
        <v>9.0268042988828014</v>
      </c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>
        <v>18.568000000000001</v>
      </c>
      <c r="C72" s="23"/>
      <c r="D72" s="23"/>
      <c r="E72" s="23"/>
      <c r="F72" s="23"/>
      <c r="G72" s="23"/>
      <c r="H72" s="23"/>
      <c r="I72" s="23"/>
      <c r="J72" s="23">
        <v>0.30633951240552487</v>
      </c>
      <c r="K72" s="25">
        <f t="shared" si="17"/>
        <v>0.30633951240552487</v>
      </c>
      <c r="L72" s="24">
        <f t="shared" si="18"/>
        <v>9.4454682991703525</v>
      </c>
      <c r="M72" s="81">
        <f t="shared" si="19"/>
        <v>9.7518078115758779</v>
      </c>
      <c r="O72" s="78">
        <f t="shared" si="20"/>
        <v>-0.30633951240552487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0.30633951240552487</v>
      </c>
      <c r="T72">
        <v>71</v>
      </c>
      <c r="U72" s="87">
        <f>IFERROR(-HLOOKUP($U$1,IEX!$W$2:$BH$98,T72,FALSE),0)</f>
        <v>0</v>
      </c>
      <c r="V72" s="88">
        <f t="shared" si="21"/>
        <v>9.4454682991703525</v>
      </c>
      <c r="W72" s="94"/>
      <c r="X72" s="88">
        <v>0.41866400028755069</v>
      </c>
      <c r="Y72" s="88">
        <v>0</v>
      </c>
      <c r="Z72" s="88">
        <v>0</v>
      </c>
      <c r="AA72" s="88">
        <v>0</v>
      </c>
      <c r="AB72" s="88">
        <v>0</v>
      </c>
      <c r="AC72" s="88">
        <v>9.0268042988828014</v>
      </c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>
        <v>18.815999999999999</v>
      </c>
      <c r="C73" s="23"/>
      <c r="D73" s="23"/>
      <c r="E73" s="23"/>
      <c r="F73" s="23"/>
      <c r="G73" s="23"/>
      <c r="H73" s="23"/>
      <c r="I73" s="23"/>
      <c r="J73" s="23">
        <v>0.30633951240552487</v>
      </c>
      <c r="K73" s="25">
        <f t="shared" si="17"/>
        <v>0.30633951240552487</v>
      </c>
      <c r="L73" s="24">
        <f t="shared" si="18"/>
        <v>9.4454682991703525</v>
      </c>
      <c r="M73" s="81">
        <f t="shared" si="19"/>
        <v>9.7518078115758779</v>
      </c>
      <c r="O73" s="78">
        <f t="shared" si="20"/>
        <v>-0.30633951240552487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0.30633951240552487</v>
      </c>
      <c r="T73">
        <v>72</v>
      </c>
      <c r="U73" s="87">
        <f>IFERROR(-HLOOKUP($U$1,IEX!$W$2:$BH$98,T73,FALSE),0)</f>
        <v>0</v>
      </c>
      <c r="V73" s="88">
        <f t="shared" si="21"/>
        <v>9.4454682991703525</v>
      </c>
      <c r="W73" s="94"/>
      <c r="X73" s="88">
        <v>0.41866400028755069</v>
      </c>
      <c r="Y73" s="88">
        <v>0</v>
      </c>
      <c r="Z73" s="88">
        <v>0</v>
      </c>
      <c r="AA73" s="88">
        <v>0</v>
      </c>
      <c r="AB73" s="88">
        <v>0</v>
      </c>
      <c r="AC73" s="88">
        <v>9.0268042988828014</v>
      </c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>
        <v>17.012</v>
      </c>
      <c r="C74" s="23"/>
      <c r="D74" s="23"/>
      <c r="E74" s="23"/>
      <c r="F74" s="23"/>
      <c r="G74" s="23"/>
      <c r="H74" s="23"/>
      <c r="I74" s="23"/>
      <c r="J74" s="23">
        <v>0.30633951240552487</v>
      </c>
      <c r="K74" s="25">
        <f t="shared" si="17"/>
        <v>0.30633951240552487</v>
      </c>
      <c r="L74" s="24">
        <f t="shared" si="18"/>
        <v>9.4454682991703525</v>
      </c>
      <c r="M74" s="81">
        <f t="shared" si="19"/>
        <v>9.7518078115758779</v>
      </c>
      <c r="O74" s="78">
        <f t="shared" si="20"/>
        <v>-0.30633951240552487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0.30633951240552487</v>
      </c>
      <c r="T74">
        <v>73</v>
      </c>
      <c r="U74" s="87">
        <f>IFERROR(-HLOOKUP($U$1,IEX!$W$2:$BH$98,T74,FALSE),0)</f>
        <v>0</v>
      </c>
      <c r="V74" s="88">
        <f t="shared" si="21"/>
        <v>9.4454682991703525</v>
      </c>
      <c r="W74" s="94"/>
      <c r="X74" s="88">
        <v>0.41866400028755069</v>
      </c>
      <c r="Y74" s="88">
        <v>0</v>
      </c>
      <c r="Z74" s="88">
        <v>0</v>
      </c>
      <c r="AA74" s="88">
        <v>0</v>
      </c>
      <c r="AB74" s="88">
        <v>0</v>
      </c>
      <c r="AC74" s="88">
        <v>9.0268042988828014</v>
      </c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>
        <v>12.268000000000001</v>
      </c>
      <c r="C75" s="23"/>
      <c r="D75" s="23"/>
      <c r="E75" s="23"/>
      <c r="F75" s="23"/>
      <c r="G75" s="23"/>
      <c r="H75" s="23"/>
      <c r="I75" s="23"/>
      <c r="J75" s="23">
        <v>0.30633951240552487</v>
      </c>
      <c r="K75" s="25">
        <f t="shared" si="17"/>
        <v>0.30633951240552487</v>
      </c>
      <c r="L75" s="24">
        <f t="shared" si="18"/>
        <v>9.4454682991703525</v>
      </c>
      <c r="M75" s="81">
        <f t="shared" si="19"/>
        <v>9.7518078115758779</v>
      </c>
      <c r="O75" s="78">
        <f t="shared" si="20"/>
        <v>-0.30633951240552487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0.30633951240552487</v>
      </c>
      <c r="T75">
        <v>74</v>
      </c>
      <c r="U75" s="87">
        <f>IFERROR(-HLOOKUP($U$1,IEX!$W$2:$BH$98,T75,FALSE),0)</f>
        <v>0</v>
      </c>
      <c r="V75" s="88">
        <f t="shared" si="21"/>
        <v>9.4454682991703525</v>
      </c>
      <c r="W75" s="94"/>
      <c r="X75" s="88">
        <v>0.41866400028755069</v>
      </c>
      <c r="Y75" s="88">
        <v>0</v>
      </c>
      <c r="Z75" s="88">
        <v>0</v>
      </c>
      <c r="AA75" s="88">
        <v>0</v>
      </c>
      <c r="AB75" s="88">
        <v>0</v>
      </c>
      <c r="AC75" s="88">
        <v>9.0268042988828014</v>
      </c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>
        <v>16.552</v>
      </c>
      <c r="C76" s="23"/>
      <c r="D76" s="23"/>
      <c r="E76" s="23"/>
      <c r="F76" s="23"/>
      <c r="G76" s="23"/>
      <c r="H76" s="23"/>
      <c r="I76" s="23"/>
      <c r="J76" s="23">
        <v>0.30633951240552487</v>
      </c>
      <c r="K76" s="25">
        <f t="shared" si="17"/>
        <v>0.30633951240552487</v>
      </c>
      <c r="L76" s="24">
        <f t="shared" si="18"/>
        <v>9.4454682991703525</v>
      </c>
      <c r="M76" s="81">
        <f t="shared" si="19"/>
        <v>9.7518078115758779</v>
      </c>
      <c r="O76" s="78">
        <f t="shared" si="20"/>
        <v>-0.30633951240552487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0.30633951240552487</v>
      </c>
      <c r="T76">
        <v>75</v>
      </c>
      <c r="U76" s="87">
        <f>IFERROR(-HLOOKUP($U$1,IEX!$W$2:$BH$98,T76,FALSE),0)</f>
        <v>0</v>
      </c>
      <c r="V76" s="88">
        <f t="shared" si="21"/>
        <v>9.4454682991703525</v>
      </c>
      <c r="W76" s="94"/>
      <c r="X76" s="88">
        <v>0.41866400028755069</v>
      </c>
      <c r="Y76" s="88">
        <v>0</v>
      </c>
      <c r="Z76" s="88">
        <v>0</v>
      </c>
      <c r="AA76" s="88">
        <v>0</v>
      </c>
      <c r="AB76" s="88">
        <v>0</v>
      </c>
      <c r="AC76" s="88">
        <v>9.0268042988828014</v>
      </c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>
        <v>18.568000000000001</v>
      </c>
      <c r="C77" s="23"/>
      <c r="D77" s="23"/>
      <c r="E77" s="23"/>
      <c r="F77" s="23"/>
      <c r="G77" s="23"/>
      <c r="H77" s="23"/>
      <c r="I77" s="23"/>
      <c r="J77" s="23">
        <v>0.30633951240552487</v>
      </c>
      <c r="K77" s="25">
        <f t="shared" si="17"/>
        <v>0.30633951240552487</v>
      </c>
      <c r="L77" s="24">
        <f t="shared" si="18"/>
        <v>9.4454682991703525</v>
      </c>
      <c r="M77" s="81">
        <f t="shared" si="19"/>
        <v>9.7518078115758779</v>
      </c>
      <c r="O77" s="78">
        <f t="shared" si="20"/>
        <v>-0.30633951240552487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0.30633951240552487</v>
      </c>
      <c r="T77">
        <v>76</v>
      </c>
      <c r="U77" s="87">
        <f>IFERROR(-HLOOKUP($U$1,IEX!$W$2:$BH$98,T77,FALSE),0)</f>
        <v>0</v>
      </c>
      <c r="V77" s="88">
        <f t="shared" si="21"/>
        <v>9.4454682991703525</v>
      </c>
      <c r="W77" s="94"/>
      <c r="X77" s="88">
        <v>0.41866400028755069</v>
      </c>
      <c r="Y77" s="88">
        <v>0</v>
      </c>
      <c r="Z77" s="88">
        <v>0</v>
      </c>
      <c r="AA77" s="88">
        <v>0</v>
      </c>
      <c r="AB77" s="88">
        <v>0</v>
      </c>
      <c r="AC77" s="88">
        <v>9.0268042988828014</v>
      </c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>
        <v>18.815999999999999</v>
      </c>
      <c r="C78" s="23"/>
      <c r="D78" s="23"/>
      <c r="E78" s="23"/>
      <c r="F78" s="23"/>
      <c r="G78" s="23"/>
      <c r="H78" s="23"/>
      <c r="I78" s="23"/>
      <c r="J78" s="23">
        <v>0.30633951240552487</v>
      </c>
      <c r="K78" s="25">
        <f t="shared" si="17"/>
        <v>0.30633951240552487</v>
      </c>
      <c r="L78" s="24">
        <f t="shared" si="18"/>
        <v>9.4454682991703525</v>
      </c>
      <c r="M78" s="81">
        <f t="shared" si="19"/>
        <v>9.7518078115758779</v>
      </c>
      <c r="O78" s="78">
        <f t="shared" si="20"/>
        <v>-0.30633951240552487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0.30633951240552487</v>
      </c>
      <c r="T78">
        <v>77</v>
      </c>
      <c r="U78" s="87">
        <f>IFERROR(-HLOOKUP($U$1,IEX!$W$2:$BH$98,T78,FALSE),0)</f>
        <v>0</v>
      </c>
      <c r="V78" s="88">
        <f t="shared" si="21"/>
        <v>9.4454682991703525</v>
      </c>
      <c r="W78" s="94"/>
      <c r="X78" s="88">
        <v>0.41866400028755069</v>
      </c>
      <c r="Y78" s="88">
        <v>0</v>
      </c>
      <c r="Z78" s="88">
        <v>0</v>
      </c>
      <c r="AA78" s="88">
        <v>0</v>
      </c>
      <c r="AB78" s="88">
        <v>0</v>
      </c>
      <c r="AC78" s="88">
        <v>9.0268042988828014</v>
      </c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>
        <v>17.931999999999999</v>
      </c>
      <c r="C79" s="23"/>
      <c r="D79" s="23"/>
      <c r="E79" s="23"/>
      <c r="F79" s="23"/>
      <c r="G79" s="23"/>
      <c r="H79" s="23"/>
      <c r="I79" s="23"/>
      <c r="J79" s="23">
        <v>0.30633951240552487</v>
      </c>
      <c r="K79" s="25">
        <f t="shared" si="17"/>
        <v>0.30633951240552487</v>
      </c>
      <c r="L79" s="24">
        <f t="shared" si="18"/>
        <v>9.4454682991703525</v>
      </c>
      <c r="M79" s="81">
        <f t="shared" si="19"/>
        <v>9.7518078115758779</v>
      </c>
      <c r="O79" s="78">
        <f t="shared" si="20"/>
        <v>-0.30633951240552487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0.30633951240552487</v>
      </c>
      <c r="T79">
        <v>78</v>
      </c>
      <c r="U79" s="87">
        <f>IFERROR(-HLOOKUP($U$1,IEX!$W$2:$BH$98,T79,FALSE),0)</f>
        <v>0</v>
      </c>
      <c r="V79" s="88">
        <f t="shared" si="21"/>
        <v>9.4454682991703525</v>
      </c>
      <c r="W79" s="94"/>
      <c r="X79" s="88">
        <v>0.41866400028755069</v>
      </c>
      <c r="Y79" s="88">
        <v>0</v>
      </c>
      <c r="Z79" s="88">
        <v>0</v>
      </c>
      <c r="AA79" s="88">
        <v>0</v>
      </c>
      <c r="AB79" s="88">
        <v>0</v>
      </c>
      <c r="AC79" s="88">
        <v>9.0268042988828014</v>
      </c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>
        <v>18.664000000000001</v>
      </c>
      <c r="C80" s="23"/>
      <c r="D80" s="23"/>
      <c r="E80" s="23"/>
      <c r="F80" s="23"/>
      <c r="G80" s="23"/>
      <c r="H80" s="23"/>
      <c r="I80" s="23"/>
      <c r="J80" s="23">
        <v>0.30633951240552487</v>
      </c>
      <c r="K80" s="25">
        <f t="shared" si="17"/>
        <v>0.30633951240552487</v>
      </c>
      <c r="L80" s="24">
        <f t="shared" si="18"/>
        <v>9.4454682991703525</v>
      </c>
      <c r="M80" s="81">
        <f t="shared" si="19"/>
        <v>9.7518078115758779</v>
      </c>
      <c r="O80" s="78">
        <f t="shared" si="20"/>
        <v>-0.30633951240552487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0.30633951240552487</v>
      </c>
      <c r="T80">
        <v>79</v>
      </c>
      <c r="U80" s="87">
        <f>IFERROR(-HLOOKUP($U$1,IEX!$W$2:$BH$98,T80,FALSE),0)</f>
        <v>0</v>
      </c>
      <c r="V80" s="88">
        <f t="shared" si="21"/>
        <v>9.4454682991703525</v>
      </c>
      <c r="W80" s="94"/>
      <c r="X80" s="88">
        <v>0.41866400028755069</v>
      </c>
      <c r="Y80" s="88">
        <v>0</v>
      </c>
      <c r="Z80" s="88">
        <v>0</v>
      </c>
      <c r="AA80" s="88">
        <v>0</v>
      </c>
      <c r="AB80" s="88">
        <v>0</v>
      </c>
      <c r="AC80" s="88">
        <v>9.0268042988828014</v>
      </c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>
        <v>19.064</v>
      </c>
      <c r="C81" s="23"/>
      <c r="D81" s="23"/>
      <c r="E81" s="23"/>
      <c r="F81" s="23"/>
      <c r="G81" s="23"/>
      <c r="H81" s="23"/>
      <c r="I81" s="23"/>
      <c r="J81" s="23">
        <v>0.30633951240552487</v>
      </c>
      <c r="K81" s="25">
        <f t="shared" si="17"/>
        <v>0.30633951240552487</v>
      </c>
      <c r="L81" s="24">
        <f t="shared" si="18"/>
        <v>9.4454682991703525</v>
      </c>
      <c r="M81" s="81">
        <f t="shared" si="19"/>
        <v>9.7518078115758779</v>
      </c>
      <c r="O81" s="78">
        <f t="shared" si="20"/>
        <v>-0.30633951240552487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0.30633951240552487</v>
      </c>
      <c r="T81">
        <v>80</v>
      </c>
      <c r="U81" s="87">
        <f>IFERROR(-HLOOKUP($U$1,IEX!$W$2:$BH$98,T81,FALSE),0)</f>
        <v>0</v>
      </c>
      <c r="V81" s="88">
        <f t="shared" si="21"/>
        <v>9.4454682991703525</v>
      </c>
      <c r="W81" s="94"/>
      <c r="X81" s="88">
        <v>0.41866400028755069</v>
      </c>
      <c r="Y81" s="88">
        <v>0</v>
      </c>
      <c r="Z81" s="88">
        <v>0</v>
      </c>
      <c r="AA81" s="88">
        <v>0</v>
      </c>
      <c r="AB81" s="88">
        <v>0</v>
      </c>
      <c r="AC81" s="88">
        <v>9.0268042988828014</v>
      </c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>
        <v>19.103999999999999</v>
      </c>
      <c r="C82" s="23"/>
      <c r="D82" s="23"/>
      <c r="E82" s="23"/>
      <c r="F82" s="23"/>
      <c r="G82" s="23"/>
      <c r="H82" s="23"/>
      <c r="I82" s="23"/>
      <c r="J82" s="23">
        <v>0.30633951240552487</v>
      </c>
      <c r="K82" s="25">
        <f t="shared" si="17"/>
        <v>0.30633951240552487</v>
      </c>
      <c r="L82" s="24">
        <f t="shared" si="18"/>
        <v>9.4454682991703525</v>
      </c>
      <c r="M82" s="81">
        <f t="shared" si="19"/>
        <v>9.7518078115758779</v>
      </c>
      <c r="O82" s="78">
        <f t="shared" si="20"/>
        <v>-0.30633951240552487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0.30633951240552487</v>
      </c>
      <c r="T82">
        <v>81</v>
      </c>
      <c r="U82" s="87">
        <f>IFERROR(-HLOOKUP($U$1,IEX!$W$2:$BH$98,T82,FALSE),0)</f>
        <v>0</v>
      </c>
      <c r="V82" s="88">
        <f t="shared" si="21"/>
        <v>9.4454682991703525</v>
      </c>
      <c r="W82" s="94"/>
      <c r="X82" s="88">
        <v>0.41866400028755069</v>
      </c>
      <c r="Y82" s="88">
        <v>0</v>
      </c>
      <c r="Z82" s="88">
        <v>0</v>
      </c>
      <c r="AA82" s="88">
        <v>0</v>
      </c>
      <c r="AB82" s="88">
        <v>0</v>
      </c>
      <c r="AC82" s="88">
        <v>9.0268042988828014</v>
      </c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>
        <v>19.143999999999998</v>
      </c>
      <c r="C83" s="23"/>
      <c r="D83" s="23"/>
      <c r="E83" s="23"/>
      <c r="F83" s="23"/>
      <c r="G83" s="23"/>
      <c r="H83" s="23"/>
      <c r="I83" s="23"/>
      <c r="J83" s="23">
        <v>0.30633951240552487</v>
      </c>
      <c r="K83" s="25">
        <f t="shared" si="17"/>
        <v>0.30633951240552487</v>
      </c>
      <c r="L83" s="24">
        <f t="shared" si="18"/>
        <v>9.4454682991703525</v>
      </c>
      <c r="M83" s="81">
        <f t="shared" si="19"/>
        <v>9.7518078115758779</v>
      </c>
      <c r="O83" s="78">
        <f t="shared" si="20"/>
        <v>-0.30633951240552487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0.30633951240552487</v>
      </c>
      <c r="T83">
        <v>82</v>
      </c>
      <c r="U83" s="87">
        <f>IFERROR(-HLOOKUP($U$1,IEX!$W$2:$BH$98,T83,FALSE),0)</f>
        <v>0</v>
      </c>
      <c r="V83" s="88">
        <f t="shared" si="21"/>
        <v>9.4454682991703525</v>
      </c>
      <c r="W83" s="94"/>
      <c r="X83" s="88">
        <v>0.41866400028755069</v>
      </c>
      <c r="Y83" s="88">
        <v>0</v>
      </c>
      <c r="Z83" s="88">
        <v>0</v>
      </c>
      <c r="AA83" s="88">
        <v>0</v>
      </c>
      <c r="AB83" s="88">
        <v>0</v>
      </c>
      <c r="AC83" s="88">
        <v>9.0268042988828014</v>
      </c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>
        <v>18.952000000000002</v>
      </c>
      <c r="C84" s="23"/>
      <c r="D84" s="23"/>
      <c r="E84" s="23"/>
      <c r="F84" s="23"/>
      <c r="G84" s="23"/>
      <c r="H84" s="23"/>
      <c r="I84" s="23"/>
      <c r="J84" s="23">
        <v>0.30633951240552487</v>
      </c>
      <c r="K84" s="25">
        <f t="shared" si="17"/>
        <v>0.30633951240552487</v>
      </c>
      <c r="L84" s="24">
        <f t="shared" si="18"/>
        <v>9.4454682991703525</v>
      </c>
      <c r="M84" s="81">
        <f t="shared" si="19"/>
        <v>9.7518078115758779</v>
      </c>
      <c r="O84" s="78">
        <f t="shared" si="20"/>
        <v>-0.30633951240552487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0.30633951240552487</v>
      </c>
      <c r="T84">
        <v>83</v>
      </c>
      <c r="U84" s="87">
        <f>IFERROR(-HLOOKUP($U$1,IEX!$W$2:$BH$98,T84,FALSE),0)</f>
        <v>0</v>
      </c>
      <c r="V84" s="88">
        <f t="shared" si="21"/>
        <v>9.4454682991703525</v>
      </c>
      <c r="W84" s="94"/>
      <c r="X84" s="88">
        <v>0.41866400028755069</v>
      </c>
      <c r="Y84" s="88">
        <v>0</v>
      </c>
      <c r="Z84" s="88">
        <v>0</v>
      </c>
      <c r="AA84" s="88">
        <v>0</v>
      </c>
      <c r="AB84" s="88">
        <v>0</v>
      </c>
      <c r="AC84" s="88">
        <v>9.0268042988828014</v>
      </c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>
        <v>19.064</v>
      </c>
      <c r="C85" s="23"/>
      <c r="D85" s="23"/>
      <c r="E85" s="23"/>
      <c r="F85" s="23"/>
      <c r="G85" s="23"/>
      <c r="H85" s="23"/>
      <c r="I85" s="23"/>
      <c r="J85" s="23">
        <v>0.30633951240552487</v>
      </c>
      <c r="K85" s="25">
        <f t="shared" si="17"/>
        <v>0.30633951240552487</v>
      </c>
      <c r="L85" s="24">
        <f t="shared" si="18"/>
        <v>9.4454682991703525</v>
      </c>
      <c r="M85" s="81">
        <f t="shared" si="19"/>
        <v>9.7518078115758779</v>
      </c>
      <c r="O85" s="78">
        <f t="shared" si="20"/>
        <v>-0.30633951240552487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0.30633951240552487</v>
      </c>
      <c r="T85">
        <v>84</v>
      </c>
      <c r="U85" s="87">
        <f>IFERROR(-HLOOKUP($U$1,IEX!$W$2:$BH$98,T85,FALSE),0)</f>
        <v>0</v>
      </c>
      <c r="V85" s="88">
        <f t="shared" si="21"/>
        <v>9.4454682991703525</v>
      </c>
      <c r="W85" s="94"/>
      <c r="X85" s="88">
        <v>0.41866400028755069</v>
      </c>
      <c r="Y85" s="88">
        <v>0</v>
      </c>
      <c r="Z85" s="88">
        <v>0</v>
      </c>
      <c r="AA85" s="88">
        <v>0</v>
      </c>
      <c r="AB85" s="88">
        <v>0</v>
      </c>
      <c r="AC85" s="88">
        <v>9.0268042988828014</v>
      </c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>
        <v>18.968</v>
      </c>
      <c r="C86" s="23"/>
      <c r="D86" s="23"/>
      <c r="E86" s="23"/>
      <c r="F86" s="23"/>
      <c r="G86" s="23"/>
      <c r="H86" s="23"/>
      <c r="I86" s="23"/>
      <c r="J86" s="23">
        <v>0.30633951240552487</v>
      </c>
      <c r="K86" s="25">
        <f t="shared" si="17"/>
        <v>0.30633951240552487</v>
      </c>
      <c r="L86" s="24">
        <f t="shared" si="18"/>
        <v>9.4454682991703525</v>
      </c>
      <c r="M86" s="81">
        <f t="shared" si="19"/>
        <v>9.7518078115758779</v>
      </c>
      <c r="O86" s="78">
        <f t="shared" si="20"/>
        <v>-0.30633951240552487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0.30633951240552487</v>
      </c>
      <c r="T86">
        <v>85</v>
      </c>
      <c r="U86" s="87">
        <f>IFERROR(-HLOOKUP($U$1,IEX!$W$2:$BH$98,T86,FALSE),0)</f>
        <v>0</v>
      </c>
      <c r="V86" s="88">
        <f t="shared" si="21"/>
        <v>9.4454682991703525</v>
      </c>
      <c r="W86" s="94"/>
      <c r="X86" s="88">
        <v>0.41866400028755069</v>
      </c>
      <c r="Y86" s="88">
        <v>0</v>
      </c>
      <c r="Z86" s="88">
        <v>0</v>
      </c>
      <c r="AA86" s="88">
        <v>0</v>
      </c>
      <c r="AB86" s="88">
        <v>0</v>
      </c>
      <c r="AC86" s="88">
        <v>9.0268042988828014</v>
      </c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>
        <v>18.856000000000002</v>
      </c>
      <c r="C87" s="23"/>
      <c r="D87" s="23"/>
      <c r="E87" s="23"/>
      <c r="F87" s="23"/>
      <c r="G87" s="23"/>
      <c r="H87" s="23"/>
      <c r="I87" s="23"/>
      <c r="J87" s="23">
        <v>0.30633951240552487</v>
      </c>
      <c r="K87" s="25">
        <f t="shared" si="17"/>
        <v>0.30633951240552487</v>
      </c>
      <c r="L87" s="24">
        <f t="shared" si="18"/>
        <v>9.4454682991703525</v>
      </c>
      <c r="M87" s="81">
        <f t="shared" si="19"/>
        <v>9.7518078115758779</v>
      </c>
      <c r="O87" s="78">
        <f t="shared" si="20"/>
        <v>-0.30633951240552487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0.30633951240552487</v>
      </c>
      <c r="T87">
        <v>86</v>
      </c>
      <c r="U87" s="87">
        <f>IFERROR(-HLOOKUP($U$1,IEX!$W$2:$BH$98,T87,FALSE),0)</f>
        <v>0</v>
      </c>
      <c r="V87" s="88">
        <f t="shared" si="21"/>
        <v>9.4454682991703525</v>
      </c>
      <c r="W87" s="94"/>
      <c r="X87" s="88">
        <v>0.41866400028755069</v>
      </c>
      <c r="Y87" s="88">
        <v>0</v>
      </c>
      <c r="Z87" s="88">
        <v>0</v>
      </c>
      <c r="AA87" s="88">
        <v>0</v>
      </c>
      <c r="AB87" s="88">
        <v>0</v>
      </c>
      <c r="AC87" s="88">
        <v>9.0268042988828014</v>
      </c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>
        <v>18.815999999999999</v>
      </c>
      <c r="C88" s="23"/>
      <c r="D88" s="23"/>
      <c r="E88" s="23"/>
      <c r="F88" s="23"/>
      <c r="G88" s="23"/>
      <c r="H88" s="23"/>
      <c r="I88" s="23"/>
      <c r="J88" s="23">
        <v>0.30633951240552487</v>
      </c>
      <c r="K88" s="25">
        <f t="shared" si="17"/>
        <v>0.30633951240552487</v>
      </c>
      <c r="L88" s="24">
        <f t="shared" si="18"/>
        <v>9.4454682991703525</v>
      </c>
      <c r="M88" s="81">
        <f t="shared" si="19"/>
        <v>9.7518078115758779</v>
      </c>
      <c r="O88" s="78">
        <f t="shared" si="20"/>
        <v>-0.30633951240552487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0.30633951240552487</v>
      </c>
      <c r="T88">
        <v>87</v>
      </c>
      <c r="U88" s="87">
        <f>IFERROR(-HLOOKUP($U$1,IEX!$W$2:$BH$98,T88,FALSE),0)</f>
        <v>0</v>
      </c>
      <c r="V88" s="88">
        <f t="shared" si="21"/>
        <v>9.4454682991703525</v>
      </c>
      <c r="W88" s="94"/>
      <c r="X88" s="88">
        <v>0.41866400028755069</v>
      </c>
      <c r="Y88" s="88">
        <v>0</v>
      </c>
      <c r="Z88" s="88">
        <v>0</v>
      </c>
      <c r="AA88" s="88">
        <v>0</v>
      </c>
      <c r="AB88" s="88">
        <v>0</v>
      </c>
      <c r="AC88" s="88">
        <v>9.0268042988828014</v>
      </c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>
        <v>19.047999999999998</v>
      </c>
      <c r="C89" s="23"/>
      <c r="D89" s="23"/>
      <c r="E89" s="23"/>
      <c r="F89" s="23"/>
      <c r="G89" s="23"/>
      <c r="H89" s="23"/>
      <c r="I89" s="23"/>
      <c r="J89" s="23">
        <v>0.30633951240552487</v>
      </c>
      <c r="K89" s="25">
        <f t="shared" si="17"/>
        <v>0.30633951240552487</v>
      </c>
      <c r="L89" s="24">
        <f t="shared" si="18"/>
        <v>9.4454682991703525</v>
      </c>
      <c r="M89" s="81">
        <f t="shared" si="19"/>
        <v>9.7518078115758779</v>
      </c>
      <c r="O89" s="78">
        <f t="shared" si="20"/>
        <v>-0.30633951240552487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0.30633951240552487</v>
      </c>
      <c r="T89">
        <v>88</v>
      </c>
      <c r="U89" s="87">
        <f>IFERROR(-HLOOKUP($U$1,IEX!$W$2:$BH$98,T89,FALSE),0)</f>
        <v>0</v>
      </c>
      <c r="V89" s="88">
        <f t="shared" si="21"/>
        <v>9.4454682991703525</v>
      </c>
      <c r="W89" s="94"/>
      <c r="X89" s="88">
        <v>0.41866400028755069</v>
      </c>
      <c r="Y89" s="88">
        <v>0</v>
      </c>
      <c r="Z89" s="88">
        <v>0</v>
      </c>
      <c r="AA89" s="88">
        <v>0</v>
      </c>
      <c r="AB89" s="88">
        <v>0</v>
      </c>
      <c r="AC89" s="88">
        <v>9.0268042988828014</v>
      </c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>
        <v>18.968</v>
      </c>
      <c r="C90" s="23"/>
      <c r="D90" s="23"/>
      <c r="E90" s="23"/>
      <c r="F90" s="23"/>
      <c r="G90" s="23"/>
      <c r="H90" s="23"/>
      <c r="I90" s="23"/>
      <c r="J90" s="23">
        <v>0.30633951240552487</v>
      </c>
      <c r="K90" s="25">
        <f t="shared" si="17"/>
        <v>0.30633951240552487</v>
      </c>
      <c r="L90" s="24">
        <f t="shared" si="18"/>
        <v>9.4454682991703525</v>
      </c>
      <c r="M90" s="81">
        <f t="shared" si="19"/>
        <v>9.7518078115758779</v>
      </c>
      <c r="O90" s="78">
        <f t="shared" si="20"/>
        <v>-0.30633951240552487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0.30633951240552487</v>
      </c>
      <c r="T90">
        <v>89</v>
      </c>
      <c r="U90" s="87">
        <f>IFERROR(-HLOOKUP($U$1,IEX!$W$2:$BH$98,T90,FALSE),0)</f>
        <v>0</v>
      </c>
      <c r="V90" s="88">
        <f t="shared" si="21"/>
        <v>9.4454682991703525</v>
      </c>
      <c r="W90" s="94"/>
      <c r="X90" s="88">
        <v>0.41866400028755069</v>
      </c>
      <c r="Y90" s="88">
        <v>0</v>
      </c>
      <c r="Z90" s="88">
        <v>0</v>
      </c>
      <c r="AA90" s="88">
        <v>0</v>
      </c>
      <c r="AB90" s="88">
        <v>0</v>
      </c>
      <c r="AC90" s="88">
        <v>9.0268042988828014</v>
      </c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>
        <v>19.064</v>
      </c>
      <c r="C91" s="23"/>
      <c r="D91" s="23"/>
      <c r="E91" s="23"/>
      <c r="F91" s="23"/>
      <c r="G91" s="23"/>
      <c r="H91" s="23"/>
      <c r="I91" s="23"/>
      <c r="J91" s="23">
        <v>0.30633951240552487</v>
      </c>
      <c r="K91" s="25">
        <f t="shared" si="17"/>
        <v>0.30633951240552487</v>
      </c>
      <c r="L91" s="24">
        <f t="shared" si="18"/>
        <v>9.4454682991703525</v>
      </c>
      <c r="M91" s="81">
        <f t="shared" si="19"/>
        <v>9.7518078115758779</v>
      </c>
      <c r="O91" s="78">
        <f t="shared" si="20"/>
        <v>-0.30633951240552487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0.30633951240552487</v>
      </c>
      <c r="T91">
        <v>90</v>
      </c>
      <c r="U91" s="87">
        <f>IFERROR(-HLOOKUP($U$1,IEX!$W$2:$BH$98,T91,FALSE),0)</f>
        <v>0</v>
      </c>
      <c r="V91" s="88">
        <f t="shared" si="21"/>
        <v>9.4454682991703525</v>
      </c>
      <c r="W91" s="94"/>
      <c r="X91" s="88">
        <v>0.41866400028755069</v>
      </c>
      <c r="Y91" s="88">
        <v>0</v>
      </c>
      <c r="Z91" s="88">
        <v>0</v>
      </c>
      <c r="AA91" s="88">
        <v>0</v>
      </c>
      <c r="AB91" s="88">
        <v>0</v>
      </c>
      <c r="AC91" s="88">
        <v>9.0268042988828014</v>
      </c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>
        <v>17.931999999999999</v>
      </c>
      <c r="C92" s="23"/>
      <c r="D92" s="23"/>
      <c r="E92" s="23"/>
      <c r="F92" s="23"/>
      <c r="G92" s="23"/>
      <c r="H92" s="23"/>
      <c r="I92" s="23"/>
      <c r="J92" s="23">
        <v>0.30633951240552487</v>
      </c>
      <c r="K92" s="25">
        <f t="shared" si="17"/>
        <v>0.30633951240552487</v>
      </c>
      <c r="L92" s="24">
        <f t="shared" si="18"/>
        <v>9.4454682991703525</v>
      </c>
      <c r="M92" s="81">
        <f t="shared" si="19"/>
        <v>9.7518078115758779</v>
      </c>
      <c r="O92" s="78">
        <f t="shared" si="20"/>
        <v>-0.30633951240552487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0.30633951240552487</v>
      </c>
      <c r="T92">
        <v>91</v>
      </c>
      <c r="U92" s="87">
        <f>IFERROR(-HLOOKUP($U$1,IEX!$W$2:$BH$98,T92,FALSE),0)</f>
        <v>0</v>
      </c>
      <c r="V92" s="88">
        <f t="shared" si="21"/>
        <v>9.4454682991703525</v>
      </c>
      <c r="W92" s="94"/>
      <c r="X92" s="88">
        <v>0.41866400028755069</v>
      </c>
      <c r="Y92" s="88">
        <v>0</v>
      </c>
      <c r="Z92" s="88">
        <v>0</v>
      </c>
      <c r="AA92" s="88">
        <v>0</v>
      </c>
      <c r="AB92" s="88">
        <v>0</v>
      </c>
      <c r="AC92" s="88">
        <v>9.0268042988828014</v>
      </c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>
        <v>19.027999999999999</v>
      </c>
      <c r="C93" s="23"/>
      <c r="D93" s="23"/>
      <c r="E93" s="23"/>
      <c r="F93" s="23"/>
      <c r="G93" s="23"/>
      <c r="H93" s="23"/>
      <c r="I93" s="23"/>
      <c r="J93" s="23">
        <v>0.30633951240552487</v>
      </c>
      <c r="K93" s="25">
        <f t="shared" si="17"/>
        <v>0.30633951240552487</v>
      </c>
      <c r="L93" s="24">
        <f t="shared" si="18"/>
        <v>9.4454682991703525</v>
      </c>
      <c r="M93" s="81">
        <f t="shared" si="19"/>
        <v>9.7518078115758779</v>
      </c>
      <c r="O93" s="78">
        <f t="shared" si="20"/>
        <v>-0.30633951240552487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0.30633951240552487</v>
      </c>
      <c r="T93">
        <v>92</v>
      </c>
      <c r="U93" s="87">
        <f>IFERROR(-HLOOKUP($U$1,IEX!$W$2:$BH$98,T93,FALSE),0)</f>
        <v>0</v>
      </c>
      <c r="V93" s="88">
        <f t="shared" si="21"/>
        <v>9.4454682991703525</v>
      </c>
      <c r="W93" s="94"/>
      <c r="X93" s="88">
        <v>0.41866400028755069</v>
      </c>
      <c r="Y93" s="88">
        <v>0</v>
      </c>
      <c r="Z93" s="88">
        <v>0</v>
      </c>
      <c r="AA93" s="88">
        <v>0</v>
      </c>
      <c r="AB93" s="88">
        <v>0</v>
      </c>
      <c r="AC93" s="88">
        <v>9.0268042988828014</v>
      </c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>
        <v>18.623999999999999</v>
      </c>
      <c r="C94" s="23"/>
      <c r="D94" s="23"/>
      <c r="E94" s="23"/>
      <c r="F94" s="23"/>
      <c r="G94" s="23"/>
      <c r="H94" s="23"/>
      <c r="I94" s="23"/>
      <c r="J94" s="23">
        <v>0.30633951240552487</v>
      </c>
      <c r="K94" s="25">
        <f t="shared" si="17"/>
        <v>0.30633951240552487</v>
      </c>
      <c r="L94" s="24">
        <f t="shared" si="18"/>
        <v>9.4454682991703525</v>
      </c>
      <c r="M94" s="81">
        <f t="shared" si="19"/>
        <v>9.7518078115758779</v>
      </c>
      <c r="O94" s="78">
        <f t="shared" si="20"/>
        <v>-0.30633951240552487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0.30633951240552487</v>
      </c>
      <c r="T94">
        <v>93</v>
      </c>
      <c r="U94" s="87">
        <f>IFERROR(-HLOOKUP($U$1,IEX!$W$2:$BH$98,T94,FALSE),0)</f>
        <v>0</v>
      </c>
      <c r="V94" s="88">
        <f t="shared" si="21"/>
        <v>9.4454682991703525</v>
      </c>
      <c r="W94" s="94"/>
      <c r="X94" s="88">
        <v>0.41866400028755069</v>
      </c>
      <c r="Y94" s="88">
        <v>0</v>
      </c>
      <c r="Z94" s="88">
        <v>0</v>
      </c>
      <c r="AA94" s="88">
        <v>0</v>
      </c>
      <c r="AB94" s="88">
        <v>0</v>
      </c>
      <c r="AC94" s="88">
        <v>9.0268042988828014</v>
      </c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>
        <v>17.416</v>
      </c>
      <c r="C95" s="23"/>
      <c r="D95" s="23"/>
      <c r="E95" s="23"/>
      <c r="F95" s="23"/>
      <c r="G95" s="23"/>
      <c r="H95" s="23"/>
      <c r="I95" s="23"/>
      <c r="J95" s="23">
        <v>0.30633951240552487</v>
      </c>
      <c r="K95" s="25">
        <f t="shared" si="17"/>
        <v>0.30633951240552487</v>
      </c>
      <c r="L95" s="24">
        <f t="shared" si="18"/>
        <v>9.4454682991703525</v>
      </c>
      <c r="M95" s="81">
        <f t="shared" si="19"/>
        <v>9.7518078115758779</v>
      </c>
      <c r="O95" s="78">
        <f t="shared" si="20"/>
        <v>-0.30633951240552487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0.30633951240552487</v>
      </c>
      <c r="T95">
        <v>94</v>
      </c>
      <c r="U95" s="87">
        <f>IFERROR(-HLOOKUP($U$1,IEX!$W$2:$BH$98,T95,FALSE),0)</f>
        <v>0</v>
      </c>
      <c r="V95" s="88">
        <f t="shared" si="21"/>
        <v>9.4454682991703525</v>
      </c>
      <c r="W95" s="94"/>
      <c r="X95" s="88">
        <v>0.41866400028755069</v>
      </c>
      <c r="Y95" s="88">
        <v>0</v>
      </c>
      <c r="Z95" s="88">
        <v>0</v>
      </c>
      <c r="AA95" s="88">
        <v>0</v>
      </c>
      <c r="AB95" s="88">
        <v>0</v>
      </c>
      <c r="AC95" s="88">
        <v>9.0268042988828014</v>
      </c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>
        <v>18.872</v>
      </c>
      <c r="C96" s="23"/>
      <c r="D96" s="23"/>
      <c r="E96" s="23"/>
      <c r="F96" s="23"/>
      <c r="G96" s="23"/>
      <c r="H96" s="23"/>
      <c r="I96" s="23"/>
      <c r="J96" s="23">
        <v>0.30633951240552487</v>
      </c>
      <c r="K96" s="25">
        <f t="shared" si="17"/>
        <v>0.30633951240552487</v>
      </c>
      <c r="L96" s="24">
        <f t="shared" si="18"/>
        <v>9.4454682991703525</v>
      </c>
      <c r="M96" s="81">
        <f t="shared" si="19"/>
        <v>9.7518078115758779</v>
      </c>
      <c r="O96" s="78">
        <f t="shared" si="20"/>
        <v>-0.30633951240552487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0.30633951240552487</v>
      </c>
      <c r="T96">
        <v>95</v>
      </c>
      <c r="U96" s="87">
        <f>IFERROR(-HLOOKUP($U$1,IEX!$W$2:$BH$98,T96,FALSE),0)</f>
        <v>0</v>
      </c>
      <c r="V96" s="88">
        <f t="shared" si="21"/>
        <v>9.4454682991703525</v>
      </c>
      <c r="W96" s="94"/>
      <c r="X96" s="88">
        <v>0.41866400028755069</v>
      </c>
      <c r="Y96" s="88">
        <v>0</v>
      </c>
      <c r="Z96" s="88">
        <v>0</v>
      </c>
      <c r="AA96" s="88">
        <v>0</v>
      </c>
      <c r="AB96" s="88">
        <v>0</v>
      </c>
      <c r="AC96" s="88">
        <v>9.0268042988828014</v>
      </c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>
        <v>18.968</v>
      </c>
      <c r="C97" s="23"/>
      <c r="D97" s="23"/>
      <c r="E97" s="23"/>
      <c r="F97" s="23"/>
      <c r="G97" s="23"/>
      <c r="H97" s="23"/>
      <c r="I97" s="23"/>
      <c r="J97" s="23">
        <v>0.30633951240552487</v>
      </c>
      <c r="K97" s="25">
        <f t="shared" si="17"/>
        <v>0.30633951240552487</v>
      </c>
      <c r="L97" s="24">
        <f t="shared" si="18"/>
        <v>9.4454682991703525</v>
      </c>
      <c r="M97" s="81">
        <f t="shared" si="19"/>
        <v>9.7518078115758779</v>
      </c>
      <c r="O97" s="78">
        <f t="shared" si="20"/>
        <v>-0.30633951240552487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0.30633951240552487</v>
      </c>
      <c r="T97">
        <v>96</v>
      </c>
      <c r="U97" s="87">
        <f>IFERROR(-HLOOKUP($U$1,IEX!$W$2:$BH$98,T97,FALSE),0)</f>
        <v>0</v>
      </c>
      <c r="V97" s="88">
        <f t="shared" si="21"/>
        <v>9.4454682991703525</v>
      </c>
      <c r="W97" s="94"/>
      <c r="X97" s="88">
        <v>0.41866400028755069</v>
      </c>
      <c r="Y97" s="88">
        <v>0</v>
      </c>
      <c r="Z97" s="88">
        <v>0</v>
      </c>
      <c r="AA97" s="88">
        <v>0</v>
      </c>
      <c r="AB97" s="88">
        <v>0</v>
      </c>
      <c r="AC97" s="88">
        <v>9.0268042988828014</v>
      </c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>
        <v>18.795999999999999</v>
      </c>
      <c r="C98" s="23"/>
      <c r="D98" s="23"/>
      <c r="E98" s="23"/>
      <c r="F98" s="23"/>
      <c r="G98" s="23"/>
      <c r="H98" s="23"/>
      <c r="I98" s="23"/>
      <c r="J98" s="23">
        <v>0.30633951240552487</v>
      </c>
      <c r="K98" s="25">
        <f t="shared" si="17"/>
        <v>0.30633951240552487</v>
      </c>
      <c r="L98" s="24">
        <f t="shared" si="18"/>
        <v>9.4454682991703525</v>
      </c>
      <c r="M98" s="81">
        <f t="shared" si="19"/>
        <v>9.7518078115758779</v>
      </c>
      <c r="O98" s="78">
        <f t="shared" si="20"/>
        <v>-0.30633951240552487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0.30633951240552487</v>
      </c>
      <c r="T98">
        <v>97</v>
      </c>
      <c r="U98" s="87">
        <f>IFERROR(-HLOOKUP($U$1,IEX!$W$2:$BH$98,T98,FALSE),0)</f>
        <v>0</v>
      </c>
      <c r="V98" s="88">
        <f t="shared" si="21"/>
        <v>9.4454682991703525</v>
      </c>
      <c r="W98" s="94"/>
      <c r="X98" s="88">
        <v>0.41866400028755069</v>
      </c>
      <c r="Y98" s="88">
        <v>0</v>
      </c>
      <c r="Z98" s="88">
        <v>0</v>
      </c>
      <c r="AA98" s="88">
        <v>0</v>
      </c>
      <c r="AB98" s="88">
        <v>0</v>
      </c>
      <c r="AC98" s="88">
        <v>9.0268042988828014</v>
      </c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0.44219000000000019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7.3521482977326061E-3</v>
      </c>
      <c r="K99" s="25">
        <f t="shared" si="22"/>
        <v>7.3521482977326061E-3</v>
      </c>
      <c r="L99" s="25">
        <f t="shared" si="22"/>
        <v>0.2266912391800881</v>
      </c>
      <c r="M99" s="85">
        <f t="shared" si="22"/>
        <v>0.23404338747782097</v>
      </c>
      <c r="O99" s="78">
        <f>SUM(O3:O98)/4000</f>
        <v>-7.3521482977326061E-3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7.3521482977326061E-3</v>
      </c>
      <c r="U99" s="89">
        <f t="shared" ref="U99:AK99" si="24">SUM(U3:U98)/4000</f>
        <v>0</v>
      </c>
      <c r="V99" s="89">
        <f t="shared" si="24"/>
        <v>0.2266912391800881</v>
      </c>
      <c r="W99" s="94"/>
      <c r="X99" s="89">
        <f t="shared" si="24"/>
        <v>1.0047936006901197E-2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0.21664330317318692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1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1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18.79</v>
      </c>
      <c r="AH3" s="198">
        <v>0</v>
      </c>
      <c r="AI3" s="198">
        <v>42.49</v>
      </c>
      <c r="AJ3" s="198">
        <v>0</v>
      </c>
      <c r="AK3" s="198">
        <v>31.04</v>
      </c>
      <c r="AL3" s="198">
        <v>0</v>
      </c>
      <c r="AM3" s="198">
        <v>0</v>
      </c>
      <c r="AN3" s="198">
        <v>0</v>
      </c>
      <c r="AO3" s="198">
        <v>12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18.79</v>
      </c>
      <c r="AH4" s="198">
        <v>0</v>
      </c>
      <c r="AI4" s="198">
        <v>40.619999999999997</v>
      </c>
      <c r="AJ4" s="198">
        <v>0</v>
      </c>
      <c r="AK4" s="198">
        <v>31.04</v>
      </c>
      <c r="AL4" s="198">
        <v>0</v>
      </c>
      <c r="AM4" s="198">
        <v>0</v>
      </c>
      <c r="AN4" s="198">
        <v>0</v>
      </c>
      <c r="AO4" s="198">
        <v>12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18.79</v>
      </c>
      <c r="AH5" s="198">
        <v>0</v>
      </c>
      <c r="AI5" s="198">
        <v>44.35</v>
      </c>
      <c r="AJ5" s="198">
        <v>0</v>
      </c>
      <c r="AK5" s="198">
        <v>31.04</v>
      </c>
      <c r="AL5" s="198">
        <v>0</v>
      </c>
      <c r="AM5" s="198">
        <v>0</v>
      </c>
      <c r="AN5" s="198">
        <v>0</v>
      </c>
      <c r="AO5" s="198">
        <v>12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18.79</v>
      </c>
      <c r="AH6" s="198">
        <v>0</v>
      </c>
      <c r="AI6" s="198">
        <v>44.35</v>
      </c>
      <c r="AJ6" s="198">
        <v>0</v>
      </c>
      <c r="AK6" s="198">
        <v>31.04</v>
      </c>
      <c r="AL6" s="198">
        <v>0</v>
      </c>
      <c r="AM6" s="198">
        <v>0</v>
      </c>
      <c r="AN6" s="198">
        <v>0</v>
      </c>
      <c r="AO6" s="198">
        <v>12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18.79</v>
      </c>
      <c r="AH7" s="198">
        <v>0</v>
      </c>
      <c r="AI7" s="198">
        <v>31.3</v>
      </c>
      <c r="AJ7" s="198">
        <v>0</v>
      </c>
      <c r="AK7" s="198">
        <v>31.04</v>
      </c>
      <c r="AL7" s="198">
        <v>0</v>
      </c>
      <c r="AM7" s="198">
        <v>0</v>
      </c>
      <c r="AN7" s="198">
        <v>0</v>
      </c>
      <c r="AO7" s="198">
        <v>12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18.79</v>
      </c>
      <c r="AH8" s="198">
        <v>0</v>
      </c>
      <c r="AI8" s="198">
        <v>31.3</v>
      </c>
      <c r="AJ8" s="198">
        <v>0</v>
      </c>
      <c r="AK8" s="198">
        <v>31.04</v>
      </c>
      <c r="AL8" s="198">
        <v>0</v>
      </c>
      <c r="AM8" s="198">
        <v>0</v>
      </c>
      <c r="AN8" s="198">
        <v>0</v>
      </c>
      <c r="AO8" s="198">
        <v>13.66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18.79</v>
      </c>
      <c r="AH9" s="198">
        <v>0</v>
      </c>
      <c r="AI9" s="198">
        <v>34.090000000000003</v>
      </c>
      <c r="AJ9" s="198">
        <v>0</v>
      </c>
      <c r="AK9" s="198">
        <v>31.04</v>
      </c>
      <c r="AL9" s="198">
        <v>0</v>
      </c>
      <c r="AM9" s="198">
        <v>0</v>
      </c>
      <c r="AN9" s="198">
        <v>0</v>
      </c>
      <c r="AO9" s="198">
        <v>12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18.79</v>
      </c>
      <c r="AH10" s="198">
        <v>0</v>
      </c>
      <c r="AI10" s="198">
        <v>34.090000000000003</v>
      </c>
      <c r="AJ10" s="198">
        <v>0</v>
      </c>
      <c r="AK10" s="198">
        <v>31.04</v>
      </c>
      <c r="AL10" s="198">
        <v>0</v>
      </c>
      <c r="AM10" s="198">
        <v>0</v>
      </c>
      <c r="AN10" s="198">
        <v>0</v>
      </c>
      <c r="AO10" s="198">
        <v>14.52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18.79</v>
      </c>
      <c r="AH11" s="198">
        <v>0</v>
      </c>
      <c r="AI11" s="198">
        <v>34.090000000000003</v>
      </c>
      <c r="AJ11" s="198">
        <v>0</v>
      </c>
      <c r="AK11" s="198">
        <v>31.04</v>
      </c>
      <c r="AL11" s="198">
        <v>0</v>
      </c>
      <c r="AM11" s="198">
        <v>0</v>
      </c>
      <c r="AN11" s="198">
        <v>0</v>
      </c>
      <c r="AO11" s="198">
        <v>14.52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18.79</v>
      </c>
      <c r="AH12" s="198">
        <v>0</v>
      </c>
      <c r="AI12" s="198">
        <v>34.090000000000003</v>
      </c>
      <c r="AJ12" s="198">
        <v>0</v>
      </c>
      <c r="AK12" s="198">
        <v>31.04</v>
      </c>
      <c r="AL12" s="198">
        <v>0</v>
      </c>
      <c r="AM12" s="198">
        <v>0</v>
      </c>
      <c r="AN12" s="198">
        <v>0</v>
      </c>
      <c r="AO12" s="198">
        <v>14.52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18.79</v>
      </c>
      <c r="AH13" s="198">
        <v>0</v>
      </c>
      <c r="AI13" s="198">
        <v>33.36</v>
      </c>
      <c r="AJ13" s="198">
        <v>0</v>
      </c>
      <c r="AK13" s="198">
        <v>31.04</v>
      </c>
      <c r="AL13" s="198">
        <v>0</v>
      </c>
      <c r="AM13" s="198">
        <v>0</v>
      </c>
      <c r="AN13" s="198">
        <v>0</v>
      </c>
      <c r="AO13" s="198">
        <v>12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18.79</v>
      </c>
      <c r="AH14" s="198">
        <v>0</v>
      </c>
      <c r="AI14" s="198">
        <v>34.090000000000003</v>
      </c>
      <c r="AJ14" s="198">
        <v>0</v>
      </c>
      <c r="AK14" s="198">
        <v>31.04</v>
      </c>
      <c r="AL14" s="198">
        <v>0</v>
      </c>
      <c r="AM14" s="198">
        <v>0</v>
      </c>
      <c r="AN14" s="198">
        <v>0</v>
      </c>
      <c r="AO14" s="198">
        <v>14.55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18.79</v>
      </c>
      <c r="AH15" s="198">
        <v>0</v>
      </c>
      <c r="AI15" s="198">
        <v>34.090000000000003</v>
      </c>
      <c r="AJ15" s="198">
        <v>0</v>
      </c>
      <c r="AK15" s="198">
        <v>31</v>
      </c>
      <c r="AL15" s="198">
        <v>0</v>
      </c>
      <c r="AM15" s="198">
        <v>0</v>
      </c>
      <c r="AN15" s="198">
        <v>0</v>
      </c>
      <c r="AO15" s="198">
        <v>14.52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18.79</v>
      </c>
      <c r="AH16" s="198">
        <v>0</v>
      </c>
      <c r="AI16" s="198">
        <v>31.36</v>
      </c>
      <c r="AJ16" s="198">
        <v>0</v>
      </c>
      <c r="AK16" s="198">
        <v>31</v>
      </c>
      <c r="AL16" s="198">
        <v>0</v>
      </c>
      <c r="AM16" s="198">
        <v>0</v>
      </c>
      <c r="AN16" s="198">
        <v>0</v>
      </c>
      <c r="AO16" s="198">
        <v>14.52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18.79</v>
      </c>
      <c r="AH17" s="198">
        <v>0</v>
      </c>
      <c r="AI17" s="198">
        <v>34.69</v>
      </c>
      <c r="AJ17" s="198">
        <v>0</v>
      </c>
      <c r="AK17" s="198">
        <v>31</v>
      </c>
      <c r="AL17" s="198">
        <v>0</v>
      </c>
      <c r="AM17" s="198">
        <v>0</v>
      </c>
      <c r="AN17" s="198">
        <v>0</v>
      </c>
      <c r="AO17" s="198">
        <v>14.52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18.79</v>
      </c>
      <c r="AH18" s="198">
        <v>0</v>
      </c>
      <c r="AI18" s="198">
        <v>34.76</v>
      </c>
      <c r="AJ18" s="198">
        <v>0</v>
      </c>
      <c r="AK18" s="198">
        <v>31</v>
      </c>
      <c r="AL18" s="198">
        <v>0</v>
      </c>
      <c r="AM18" s="198">
        <v>0</v>
      </c>
      <c r="AN18" s="198">
        <v>0</v>
      </c>
      <c r="AO18" s="198">
        <v>14.52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18.79</v>
      </c>
      <c r="AH19" s="198">
        <v>0</v>
      </c>
      <c r="AI19" s="198">
        <v>34.08</v>
      </c>
      <c r="AJ19" s="198">
        <v>0</v>
      </c>
      <c r="AK19" s="198">
        <v>31.04</v>
      </c>
      <c r="AL19" s="198">
        <v>0</v>
      </c>
      <c r="AM19" s="198">
        <v>0</v>
      </c>
      <c r="AN19" s="198">
        <v>0</v>
      </c>
      <c r="AO19" s="198">
        <v>12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18.79</v>
      </c>
      <c r="AH20" s="198">
        <v>0</v>
      </c>
      <c r="AI20" s="198">
        <v>34.76</v>
      </c>
      <c r="AJ20" s="198">
        <v>0</v>
      </c>
      <c r="AK20" s="198">
        <v>31.04</v>
      </c>
      <c r="AL20" s="198">
        <v>0</v>
      </c>
      <c r="AM20" s="198">
        <v>0</v>
      </c>
      <c r="AN20" s="198">
        <v>0</v>
      </c>
      <c r="AO20" s="198">
        <v>14.55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18.79</v>
      </c>
      <c r="AH21" s="198">
        <v>0</v>
      </c>
      <c r="AI21" s="198">
        <v>34.76</v>
      </c>
      <c r="AJ21" s="198">
        <v>0</v>
      </c>
      <c r="AK21" s="198">
        <v>31.04</v>
      </c>
      <c r="AL21" s="198">
        <v>0</v>
      </c>
      <c r="AM21" s="198">
        <v>0</v>
      </c>
      <c r="AN21" s="198">
        <v>0</v>
      </c>
      <c r="AO21" s="198">
        <v>14.55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18.79</v>
      </c>
      <c r="AH22" s="198">
        <v>0</v>
      </c>
      <c r="AI22" s="198">
        <v>34.76</v>
      </c>
      <c r="AJ22" s="198">
        <v>0</v>
      </c>
      <c r="AK22" s="198">
        <v>31.04</v>
      </c>
      <c r="AL22" s="198">
        <v>0</v>
      </c>
      <c r="AM22" s="198">
        <v>0</v>
      </c>
      <c r="AN22" s="198">
        <v>0</v>
      </c>
      <c r="AO22" s="198">
        <v>14.55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18.79</v>
      </c>
      <c r="AH23" s="198">
        <v>0</v>
      </c>
      <c r="AI23" s="198">
        <v>34.76</v>
      </c>
      <c r="AJ23" s="198">
        <v>0</v>
      </c>
      <c r="AK23" s="198">
        <v>31.04</v>
      </c>
      <c r="AL23" s="198">
        <v>0</v>
      </c>
      <c r="AM23" s="198">
        <v>0</v>
      </c>
      <c r="AN23" s="198">
        <v>0</v>
      </c>
      <c r="AO23" s="198">
        <v>14.55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18.79</v>
      </c>
      <c r="AH24" s="198">
        <v>0</v>
      </c>
      <c r="AI24" s="198">
        <v>34.76</v>
      </c>
      <c r="AJ24" s="198">
        <v>0</v>
      </c>
      <c r="AK24" s="198">
        <v>31.04</v>
      </c>
      <c r="AL24" s="198">
        <v>0</v>
      </c>
      <c r="AM24" s="198">
        <v>0</v>
      </c>
      <c r="AN24" s="198">
        <v>0</v>
      </c>
      <c r="AO24" s="198">
        <v>14.52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18.79</v>
      </c>
      <c r="AH25" s="198">
        <v>0</v>
      </c>
      <c r="AI25" s="198">
        <v>34.08</v>
      </c>
      <c r="AJ25" s="198">
        <v>0</v>
      </c>
      <c r="AK25" s="198">
        <v>31.04</v>
      </c>
      <c r="AL25" s="198">
        <v>0</v>
      </c>
      <c r="AM25" s="198">
        <v>0</v>
      </c>
      <c r="AN25" s="198">
        <v>0</v>
      </c>
      <c r="AO25" s="198">
        <v>12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18.79</v>
      </c>
      <c r="AH26" s="198">
        <v>0</v>
      </c>
      <c r="AI26" s="198">
        <v>34.76</v>
      </c>
      <c r="AJ26" s="198">
        <v>0</v>
      </c>
      <c r="AK26" s="198">
        <v>31.04</v>
      </c>
      <c r="AL26" s="198">
        <v>0</v>
      </c>
      <c r="AM26" s="198">
        <v>0</v>
      </c>
      <c r="AN26" s="198">
        <v>0</v>
      </c>
      <c r="AO26" s="198">
        <v>14.52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18.79</v>
      </c>
      <c r="AH27" s="198">
        <v>0</v>
      </c>
      <c r="AI27" s="198">
        <v>34.76</v>
      </c>
      <c r="AJ27" s="198">
        <v>0</v>
      </c>
      <c r="AK27" s="198">
        <v>31.04</v>
      </c>
      <c r="AL27" s="198">
        <v>0</v>
      </c>
      <c r="AM27" s="198">
        <v>0</v>
      </c>
      <c r="AN27" s="198">
        <v>0</v>
      </c>
      <c r="AO27" s="198">
        <v>14.42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18.79</v>
      </c>
      <c r="AH28" s="198">
        <v>0</v>
      </c>
      <c r="AI28" s="198">
        <v>34.76</v>
      </c>
      <c r="AJ28" s="198">
        <v>0</v>
      </c>
      <c r="AK28" s="198">
        <v>31.04</v>
      </c>
      <c r="AL28" s="198">
        <v>0</v>
      </c>
      <c r="AM28" s="198">
        <v>0</v>
      </c>
      <c r="AN28" s="198">
        <v>0</v>
      </c>
      <c r="AO28" s="198">
        <v>14.42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18.79</v>
      </c>
      <c r="AH29" s="198">
        <v>0</v>
      </c>
      <c r="AI29" s="198">
        <v>34.76</v>
      </c>
      <c r="AJ29" s="198">
        <v>0</v>
      </c>
      <c r="AK29" s="198">
        <v>31.04</v>
      </c>
      <c r="AL29" s="198">
        <v>0</v>
      </c>
      <c r="AM29" s="198">
        <v>0</v>
      </c>
      <c r="AN29" s="198">
        <v>0</v>
      </c>
      <c r="AO29" s="198">
        <v>14.42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18.79</v>
      </c>
      <c r="AH30" s="198">
        <v>0</v>
      </c>
      <c r="AI30" s="198">
        <v>34.76</v>
      </c>
      <c r="AJ30" s="198">
        <v>0</v>
      </c>
      <c r="AK30" s="198">
        <v>31.04</v>
      </c>
      <c r="AL30" s="198">
        <v>0</v>
      </c>
      <c r="AM30" s="198">
        <v>0</v>
      </c>
      <c r="AN30" s="198">
        <v>0</v>
      </c>
      <c r="AO30" s="198">
        <v>14.52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18.79</v>
      </c>
      <c r="AH31" s="198">
        <v>0</v>
      </c>
      <c r="AI31" s="198">
        <v>33.46</v>
      </c>
      <c r="AJ31" s="198">
        <v>0</v>
      </c>
      <c r="AK31" s="198">
        <v>31.04</v>
      </c>
      <c r="AL31" s="198">
        <v>0</v>
      </c>
      <c r="AM31" s="198">
        <v>0</v>
      </c>
      <c r="AN31" s="198">
        <v>0</v>
      </c>
      <c r="AO31" s="198">
        <v>12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18.79</v>
      </c>
      <c r="AH32" s="198">
        <v>0</v>
      </c>
      <c r="AI32" s="198">
        <v>34.130000000000003</v>
      </c>
      <c r="AJ32" s="198">
        <v>0</v>
      </c>
      <c r="AK32" s="198">
        <v>31.04</v>
      </c>
      <c r="AL32" s="198">
        <v>0</v>
      </c>
      <c r="AM32" s="198">
        <v>0</v>
      </c>
      <c r="AN32" s="198">
        <v>0</v>
      </c>
      <c r="AO32" s="198">
        <v>14.52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18.79</v>
      </c>
      <c r="AH33" s="198">
        <v>0</v>
      </c>
      <c r="AI33" s="198">
        <v>34.130000000000003</v>
      </c>
      <c r="AJ33" s="198">
        <v>0</v>
      </c>
      <c r="AK33" s="198">
        <v>31.04</v>
      </c>
      <c r="AL33" s="198">
        <v>0</v>
      </c>
      <c r="AM33" s="198">
        <v>0</v>
      </c>
      <c r="AN33" s="198">
        <v>0</v>
      </c>
      <c r="AO33" s="198">
        <v>14.42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18.79</v>
      </c>
      <c r="AH34" s="198">
        <v>0</v>
      </c>
      <c r="AI34" s="198">
        <v>34.130000000000003</v>
      </c>
      <c r="AJ34" s="198">
        <v>0</v>
      </c>
      <c r="AK34" s="198">
        <v>31.04</v>
      </c>
      <c r="AL34" s="198">
        <v>0</v>
      </c>
      <c r="AM34" s="198">
        <v>0</v>
      </c>
      <c r="AN34" s="198">
        <v>0</v>
      </c>
      <c r="AO34" s="198">
        <v>14.33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18.79</v>
      </c>
      <c r="AH35" s="198">
        <v>0</v>
      </c>
      <c r="AI35" s="198">
        <v>34.130000000000003</v>
      </c>
      <c r="AJ35" s="198">
        <v>0</v>
      </c>
      <c r="AK35" s="198">
        <v>31.04</v>
      </c>
      <c r="AL35" s="198">
        <v>0</v>
      </c>
      <c r="AM35" s="198">
        <v>0</v>
      </c>
      <c r="AN35" s="198">
        <v>0</v>
      </c>
      <c r="AO35" s="198">
        <v>14.21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18.79</v>
      </c>
      <c r="AH36" s="198">
        <v>0</v>
      </c>
      <c r="AI36" s="198">
        <v>34.130000000000003</v>
      </c>
      <c r="AJ36" s="198">
        <v>0</v>
      </c>
      <c r="AK36" s="198">
        <v>31.04</v>
      </c>
      <c r="AL36" s="198">
        <v>0</v>
      </c>
      <c r="AM36" s="198">
        <v>0</v>
      </c>
      <c r="AN36" s="198">
        <v>0</v>
      </c>
      <c r="AO36" s="198">
        <v>14.21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18.79</v>
      </c>
      <c r="AH37" s="198">
        <v>0</v>
      </c>
      <c r="AI37" s="198">
        <v>33.46</v>
      </c>
      <c r="AJ37" s="198">
        <v>0</v>
      </c>
      <c r="AK37" s="198">
        <v>31.04</v>
      </c>
      <c r="AL37" s="198">
        <v>0</v>
      </c>
      <c r="AM37" s="198">
        <v>0</v>
      </c>
      <c r="AN37" s="198">
        <v>0</v>
      </c>
      <c r="AO37" s="198">
        <v>12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18.79</v>
      </c>
      <c r="AH38" s="198">
        <v>0</v>
      </c>
      <c r="AI38" s="198">
        <v>34.130000000000003</v>
      </c>
      <c r="AJ38" s="198">
        <v>0</v>
      </c>
      <c r="AK38" s="198">
        <v>31.04</v>
      </c>
      <c r="AL38" s="198">
        <v>0</v>
      </c>
      <c r="AM38" s="198">
        <v>0</v>
      </c>
      <c r="AN38" s="198">
        <v>0</v>
      </c>
      <c r="AO38" s="198">
        <v>14.21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18.79</v>
      </c>
      <c r="AH39" s="198">
        <v>0</v>
      </c>
      <c r="AI39" s="198">
        <v>34.130000000000003</v>
      </c>
      <c r="AJ39" s="198">
        <v>0</v>
      </c>
      <c r="AK39" s="198">
        <v>31.04</v>
      </c>
      <c r="AL39" s="198">
        <v>0</v>
      </c>
      <c r="AM39" s="198">
        <v>0</v>
      </c>
      <c r="AN39" s="198">
        <v>0</v>
      </c>
      <c r="AO39" s="198">
        <v>14.21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18.79</v>
      </c>
      <c r="AH40" s="198">
        <v>0</v>
      </c>
      <c r="AI40" s="198">
        <v>34.130000000000003</v>
      </c>
      <c r="AJ40" s="198">
        <v>0</v>
      </c>
      <c r="AK40" s="198">
        <v>31.04</v>
      </c>
      <c r="AL40" s="198">
        <v>0</v>
      </c>
      <c r="AM40" s="198">
        <v>0</v>
      </c>
      <c r="AN40" s="198">
        <v>0</v>
      </c>
      <c r="AO40" s="198">
        <v>14.21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18.79</v>
      </c>
      <c r="AH41" s="198">
        <v>0</v>
      </c>
      <c r="AI41" s="198">
        <v>35.56</v>
      </c>
      <c r="AJ41" s="198">
        <v>0</v>
      </c>
      <c r="AK41" s="198">
        <v>31.04</v>
      </c>
      <c r="AL41" s="198">
        <v>0</v>
      </c>
      <c r="AM41" s="198">
        <v>0</v>
      </c>
      <c r="AN41" s="198">
        <v>0</v>
      </c>
      <c r="AO41" s="198">
        <v>14.23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18.79</v>
      </c>
      <c r="AH42" s="198">
        <v>0</v>
      </c>
      <c r="AI42" s="198">
        <v>35.56</v>
      </c>
      <c r="AJ42" s="198">
        <v>0</v>
      </c>
      <c r="AK42" s="198">
        <v>31.04</v>
      </c>
      <c r="AL42" s="198">
        <v>0</v>
      </c>
      <c r="AM42" s="198">
        <v>0</v>
      </c>
      <c r="AN42" s="198">
        <v>0</v>
      </c>
      <c r="AO42" s="198">
        <v>14.23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18.79</v>
      </c>
      <c r="AH43" s="198">
        <v>0</v>
      </c>
      <c r="AI43" s="198">
        <v>34.75</v>
      </c>
      <c r="AJ43" s="198">
        <v>0</v>
      </c>
      <c r="AK43" s="198">
        <v>31.04</v>
      </c>
      <c r="AL43" s="198">
        <v>0</v>
      </c>
      <c r="AM43" s="198">
        <v>0</v>
      </c>
      <c r="AN43" s="198">
        <v>0</v>
      </c>
      <c r="AO43" s="198">
        <v>12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18.79</v>
      </c>
      <c r="AH44" s="198">
        <v>0</v>
      </c>
      <c r="AI44" s="198">
        <v>35.56</v>
      </c>
      <c r="AJ44" s="198">
        <v>0</v>
      </c>
      <c r="AK44" s="198">
        <v>31.04</v>
      </c>
      <c r="AL44" s="198">
        <v>0</v>
      </c>
      <c r="AM44" s="198">
        <v>0</v>
      </c>
      <c r="AN44" s="198">
        <v>0</v>
      </c>
      <c r="AO44" s="198">
        <v>14.23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18.79</v>
      </c>
      <c r="AH45" s="198">
        <v>0</v>
      </c>
      <c r="AI45" s="198">
        <v>29.39</v>
      </c>
      <c r="AJ45" s="198">
        <v>0</v>
      </c>
      <c r="AK45" s="198">
        <v>31.04</v>
      </c>
      <c r="AL45" s="198">
        <v>0</v>
      </c>
      <c r="AM45" s="198">
        <v>0</v>
      </c>
      <c r="AN45" s="198">
        <v>0</v>
      </c>
      <c r="AO45" s="198">
        <v>14.23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18.79</v>
      </c>
      <c r="AH46" s="198">
        <v>0</v>
      </c>
      <c r="AI46" s="198">
        <v>27.55</v>
      </c>
      <c r="AJ46" s="198">
        <v>0</v>
      </c>
      <c r="AK46" s="198">
        <v>31.04</v>
      </c>
      <c r="AL46" s="198">
        <v>0</v>
      </c>
      <c r="AM46" s="198">
        <v>0</v>
      </c>
      <c r="AN46" s="198">
        <v>0</v>
      </c>
      <c r="AO46" s="198">
        <v>14.23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18.79</v>
      </c>
      <c r="AH47" s="198">
        <v>0</v>
      </c>
      <c r="AI47" s="198">
        <v>27.6</v>
      </c>
      <c r="AJ47" s="198">
        <v>0</v>
      </c>
      <c r="AK47" s="198">
        <v>31.04</v>
      </c>
      <c r="AL47" s="198">
        <v>0</v>
      </c>
      <c r="AM47" s="198">
        <v>0</v>
      </c>
      <c r="AN47" s="198">
        <v>0</v>
      </c>
      <c r="AO47" s="198">
        <v>14.23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1.57</v>
      </c>
      <c r="AD48" s="198">
        <v>0</v>
      </c>
      <c r="AE48" s="198">
        <v>0</v>
      </c>
      <c r="AF48" s="198">
        <v>0</v>
      </c>
      <c r="AG48" s="198">
        <v>18.79</v>
      </c>
      <c r="AH48" s="198">
        <v>0</v>
      </c>
      <c r="AI48" s="198">
        <v>24.55</v>
      </c>
      <c r="AJ48" s="198">
        <v>0</v>
      </c>
      <c r="AK48" s="198">
        <v>31.04</v>
      </c>
      <c r="AL48" s="198">
        <v>0</v>
      </c>
      <c r="AM48" s="198">
        <v>0</v>
      </c>
      <c r="AN48" s="198">
        <v>0</v>
      </c>
      <c r="AO48" s="198">
        <v>14.23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1.57</v>
      </c>
      <c r="AD49" s="198">
        <v>0</v>
      </c>
      <c r="AE49" s="198">
        <v>0</v>
      </c>
      <c r="AF49" s="198">
        <v>0</v>
      </c>
      <c r="AG49" s="198">
        <v>18.79</v>
      </c>
      <c r="AH49" s="198">
        <v>0</v>
      </c>
      <c r="AI49" s="198">
        <v>23.53</v>
      </c>
      <c r="AJ49" s="198">
        <v>0</v>
      </c>
      <c r="AK49" s="198">
        <v>31.04</v>
      </c>
      <c r="AL49" s="198">
        <v>0</v>
      </c>
      <c r="AM49" s="198">
        <v>0</v>
      </c>
      <c r="AN49" s="198">
        <v>0</v>
      </c>
      <c r="AO49" s="198">
        <v>12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1.57</v>
      </c>
      <c r="AD50" s="198">
        <v>0</v>
      </c>
      <c r="AE50" s="198">
        <v>0</v>
      </c>
      <c r="AF50" s="198">
        <v>0</v>
      </c>
      <c r="AG50" s="198">
        <v>18.79</v>
      </c>
      <c r="AH50" s="198">
        <v>0</v>
      </c>
      <c r="AI50" s="198">
        <v>23.28</v>
      </c>
      <c r="AJ50" s="198">
        <v>0</v>
      </c>
      <c r="AK50" s="198">
        <v>31.04</v>
      </c>
      <c r="AL50" s="198">
        <v>0</v>
      </c>
      <c r="AM50" s="198">
        <v>0</v>
      </c>
      <c r="AN50" s="198">
        <v>0</v>
      </c>
      <c r="AO50" s="198">
        <v>14.23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18.79</v>
      </c>
      <c r="AH51" s="198">
        <v>0</v>
      </c>
      <c r="AI51" s="198">
        <v>25.57</v>
      </c>
      <c r="AJ51" s="198">
        <v>0</v>
      </c>
      <c r="AK51" s="198">
        <v>31.04</v>
      </c>
      <c r="AL51" s="198">
        <v>0</v>
      </c>
      <c r="AM51" s="198">
        <v>0</v>
      </c>
      <c r="AN51" s="198">
        <v>0</v>
      </c>
      <c r="AO51" s="198">
        <v>14.23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18.79</v>
      </c>
      <c r="AH52" s="198">
        <v>0</v>
      </c>
      <c r="AI52" s="198">
        <v>25.57</v>
      </c>
      <c r="AJ52" s="198">
        <v>0</v>
      </c>
      <c r="AK52" s="198">
        <v>31.04</v>
      </c>
      <c r="AL52" s="198">
        <v>0</v>
      </c>
      <c r="AM52" s="198">
        <v>0</v>
      </c>
      <c r="AN52" s="198">
        <v>0</v>
      </c>
      <c r="AO52" s="198">
        <v>14.23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18.79</v>
      </c>
      <c r="AH53" s="198">
        <v>0</v>
      </c>
      <c r="AI53" s="198">
        <v>25.84</v>
      </c>
      <c r="AJ53" s="198">
        <v>0</v>
      </c>
      <c r="AK53" s="198">
        <v>31.04</v>
      </c>
      <c r="AL53" s="198">
        <v>0</v>
      </c>
      <c r="AM53" s="198">
        <v>0</v>
      </c>
      <c r="AN53" s="198">
        <v>0</v>
      </c>
      <c r="AO53" s="198">
        <v>14.23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18.79</v>
      </c>
      <c r="AH54" s="198">
        <v>0</v>
      </c>
      <c r="AI54" s="198">
        <v>25.84</v>
      </c>
      <c r="AJ54" s="198">
        <v>0</v>
      </c>
      <c r="AK54" s="198">
        <v>31.04</v>
      </c>
      <c r="AL54" s="198">
        <v>0</v>
      </c>
      <c r="AM54" s="198">
        <v>0</v>
      </c>
      <c r="AN54" s="198">
        <v>0</v>
      </c>
      <c r="AO54" s="198">
        <v>14.18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18.79</v>
      </c>
      <c r="AH55" s="198">
        <v>0</v>
      </c>
      <c r="AI55" s="198">
        <v>24.72</v>
      </c>
      <c r="AJ55" s="198">
        <v>0</v>
      </c>
      <c r="AK55" s="198">
        <v>31.04</v>
      </c>
      <c r="AL55" s="198">
        <v>0</v>
      </c>
      <c r="AM55" s="198">
        <v>0</v>
      </c>
      <c r="AN55" s="198">
        <v>0</v>
      </c>
      <c r="AO55" s="198">
        <v>12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18.79</v>
      </c>
      <c r="AH56" s="198">
        <v>0</v>
      </c>
      <c r="AI56" s="198">
        <v>25.25</v>
      </c>
      <c r="AJ56" s="198">
        <v>0</v>
      </c>
      <c r="AK56" s="198">
        <v>31.04</v>
      </c>
      <c r="AL56" s="198">
        <v>0</v>
      </c>
      <c r="AM56" s="198">
        <v>0</v>
      </c>
      <c r="AN56" s="198">
        <v>0</v>
      </c>
      <c r="AO56" s="198">
        <v>14.18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18.79</v>
      </c>
      <c r="AH57" s="198">
        <v>0</v>
      </c>
      <c r="AI57" s="198">
        <v>25.25</v>
      </c>
      <c r="AJ57" s="198">
        <v>0</v>
      </c>
      <c r="AK57" s="198">
        <v>31.04</v>
      </c>
      <c r="AL57" s="198">
        <v>0</v>
      </c>
      <c r="AM57" s="198">
        <v>0</v>
      </c>
      <c r="AN57" s="198">
        <v>0</v>
      </c>
      <c r="AO57" s="198">
        <v>14.16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18.79</v>
      </c>
      <c r="AH58" s="198">
        <v>0</v>
      </c>
      <c r="AI58" s="198">
        <v>25.25</v>
      </c>
      <c r="AJ58" s="198">
        <v>0</v>
      </c>
      <c r="AK58" s="198">
        <v>31.04</v>
      </c>
      <c r="AL58" s="198">
        <v>0</v>
      </c>
      <c r="AM58" s="198">
        <v>0</v>
      </c>
      <c r="AN58" s="198">
        <v>0</v>
      </c>
      <c r="AO58" s="198">
        <v>14.16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2.0299999999999998</v>
      </c>
      <c r="AD59" s="198">
        <v>0</v>
      </c>
      <c r="AE59" s="198">
        <v>0</v>
      </c>
      <c r="AF59" s="198">
        <v>0</v>
      </c>
      <c r="AG59" s="198">
        <v>18.79</v>
      </c>
      <c r="AH59" s="198">
        <v>0</v>
      </c>
      <c r="AI59" s="198">
        <v>25.25</v>
      </c>
      <c r="AJ59" s="198">
        <v>0</v>
      </c>
      <c r="AK59" s="198">
        <v>31.04</v>
      </c>
      <c r="AL59" s="198">
        <v>0</v>
      </c>
      <c r="AM59" s="198">
        <v>0</v>
      </c>
      <c r="AN59" s="198">
        <v>0</v>
      </c>
      <c r="AO59" s="198">
        <v>14.16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2.0299999999999998</v>
      </c>
      <c r="AD60" s="198">
        <v>0</v>
      </c>
      <c r="AE60" s="198">
        <v>0</v>
      </c>
      <c r="AF60" s="198">
        <v>0</v>
      </c>
      <c r="AG60" s="198">
        <v>18.79</v>
      </c>
      <c r="AH60" s="198">
        <v>0</v>
      </c>
      <c r="AI60" s="198">
        <v>25.25</v>
      </c>
      <c r="AJ60" s="198">
        <v>0</v>
      </c>
      <c r="AK60" s="198">
        <v>31.04</v>
      </c>
      <c r="AL60" s="198">
        <v>0</v>
      </c>
      <c r="AM60" s="198">
        <v>0</v>
      </c>
      <c r="AN60" s="198">
        <v>0</v>
      </c>
      <c r="AO60" s="198">
        <v>14.16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2.0299999999999998</v>
      </c>
      <c r="AD61" s="198">
        <v>0</v>
      </c>
      <c r="AE61" s="198">
        <v>0</v>
      </c>
      <c r="AF61" s="198">
        <v>0</v>
      </c>
      <c r="AG61" s="198">
        <v>18.79</v>
      </c>
      <c r="AH61" s="198">
        <v>0</v>
      </c>
      <c r="AI61" s="198">
        <v>24.72</v>
      </c>
      <c r="AJ61" s="198">
        <v>0</v>
      </c>
      <c r="AK61" s="198">
        <v>31.04</v>
      </c>
      <c r="AL61" s="198">
        <v>0</v>
      </c>
      <c r="AM61" s="198">
        <v>0</v>
      </c>
      <c r="AN61" s="198">
        <v>0</v>
      </c>
      <c r="AO61" s="198">
        <v>12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2.0299999999999998</v>
      </c>
      <c r="AD62" s="198">
        <v>0</v>
      </c>
      <c r="AE62" s="198">
        <v>0</v>
      </c>
      <c r="AF62" s="198">
        <v>0</v>
      </c>
      <c r="AG62" s="198">
        <v>18.79</v>
      </c>
      <c r="AH62" s="198">
        <v>0</v>
      </c>
      <c r="AI62" s="198">
        <v>25.25</v>
      </c>
      <c r="AJ62" s="198">
        <v>0</v>
      </c>
      <c r="AK62" s="198">
        <v>31.04</v>
      </c>
      <c r="AL62" s="198">
        <v>0</v>
      </c>
      <c r="AM62" s="198">
        <v>0</v>
      </c>
      <c r="AN62" s="198">
        <v>0</v>
      </c>
      <c r="AO62" s="198">
        <v>22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1.71</v>
      </c>
      <c r="AD63" s="198">
        <v>0</v>
      </c>
      <c r="AE63" s="198">
        <v>0</v>
      </c>
      <c r="AF63" s="198">
        <v>0</v>
      </c>
      <c r="AG63" s="198">
        <v>18.79</v>
      </c>
      <c r="AH63" s="198">
        <v>0</v>
      </c>
      <c r="AI63" s="198">
        <v>23.04</v>
      </c>
      <c r="AJ63" s="198">
        <v>0</v>
      </c>
      <c r="AK63" s="198">
        <v>31.04</v>
      </c>
      <c r="AL63" s="198">
        <v>0</v>
      </c>
      <c r="AM63" s="198">
        <v>0</v>
      </c>
      <c r="AN63" s="198">
        <v>0</v>
      </c>
      <c r="AO63" s="198">
        <v>22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1.71</v>
      </c>
      <c r="AD64" s="198">
        <v>0</v>
      </c>
      <c r="AE64" s="198">
        <v>0</v>
      </c>
      <c r="AF64" s="198">
        <v>0</v>
      </c>
      <c r="AG64" s="198">
        <v>18.79</v>
      </c>
      <c r="AH64" s="198">
        <v>0</v>
      </c>
      <c r="AI64" s="198">
        <v>23.04</v>
      </c>
      <c r="AJ64" s="198">
        <v>0</v>
      </c>
      <c r="AK64" s="198">
        <v>31.04</v>
      </c>
      <c r="AL64" s="198">
        <v>0</v>
      </c>
      <c r="AM64" s="198">
        <v>0</v>
      </c>
      <c r="AN64" s="198">
        <v>0</v>
      </c>
      <c r="AO64" s="198">
        <v>22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1.71</v>
      </c>
      <c r="AD65" s="198">
        <v>0</v>
      </c>
      <c r="AE65" s="198">
        <v>0</v>
      </c>
      <c r="AF65" s="198">
        <v>0</v>
      </c>
      <c r="AG65" s="198">
        <v>18.79</v>
      </c>
      <c r="AH65" s="198">
        <v>0</v>
      </c>
      <c r="AI65" s="198">
        <v>23.04</v>
      </c>
      <c r="AJ65" s="198">
        <v>0</v>
      </c>
      <c r="AK65" s="198">
        <v>31.04</v>
      </c>
      <c r="AL65" s="198">
        <v>0</v>
      </c>
      <c r="AM65" s="198">
        <v>0</v>
      </c>
      <c r="AN65" s="198">
        <v>0</v>
      </c>
      <c r="AO65" s="198">
        <v>22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1.71</v>
      </c>
      <c r="AD66" s="198">
        <v>0</v>
      </c>
      <c r="AE66" s="198">
        <v>0</v>
      </c>
      <c r="AF66" s="198">
        <v>0</v>
      </c>
      <c r="AG66" s="198">
        <v>18.79</v>
      </c>
      <c r="AH66" s="198">
        <v>0</v>
      </c>
      <c r="AI66" s="198">
        <v>23.04</v>
      </c>
      <c r="AJ66" s="198">
        <v>0</v>
      </c>
      <c r="AK66" s="198">
        <v>31.04</v>
      </c>
      <c r="AL66" s="198">
        <v>0</v>
      </c>
      <c r="AM66" s="198">
        <v>0</v>
      </c>
      <c r="AN66" s="198">
        <v>0</v>
      </c>
      <c r="AO66" s="198">
        <v>12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1.71</v>
      </c>
      <c r="AD67" s="198">
        <v>0</v>
      </c>
      <c r="AE67" s="198">
        <v>0</v>
      </c>
      <c r="AF67" s="198">
        <v>0</v>
      </c>
      <c r="AG67" s="198">
        <v>18.79</v>
      </c>
      <c r="AH67" s="198">
        <v>0</v>
      </c>
      <c r="AI67" s="198">
        <v>22.53</v>
      </c>
      <c r="AJ67" s="198">
        <v>0</v>
      </c>
      <c r="AK67" s="198">
        <v>31.04</v>
      </c>
      <c r="AL67" s="198">
        <v>0</v>
      </c>
      <c r="AM67" s="198">
        <v>0</v>
      </c>
      <c r="AN67" s="198">
        <v>0</v>
      </c>
      <c r="AO67" s="198">
        <v>42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1.71</v>
      </c>
      <c r="AD68" s="198">
        <v>0</v>
      </c>
      <c r="AE68" s="198">
        <v>0</v>
      </c>
      <c r="AF68" s="198">
        <v>0</v>
      </c>
      <c r="AG68" s="198">
        <v>18.79</v>
      </c>
      <c r="AH68" s="198">
        <v>0</v>
      </c>
      <c r="AI68" s="198">
        <v>23.04</v>
      </c>
      <c r="AJ68" s="198">
        <v>0</v>
      </c>
      <c r="AK68" s="198">
        <v>31.04</v>
      </c>
      <c r="AL68" s="198">
        <v>0</v>
      </c>
      <c r="AM68" s="198">
        <v>0</v>
      </c>
      <c r="AN68" s="198">
        <v>0</v>
      </c>
      <c r="AO68" s="198">
        <v>42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2.02</v>
      </c>
      <c r="AD69" s="198">
        <v>0</v>
      </c>
      <c r="AE69" s="198">
        <v>0</v>
      </c>
      <c r="AF69" s="198">
        <v>0</v>
      </c>
      <c r="AG69" s="198">
        <v>18.79</v>
      </c>
      <c r="AH69" s="198">
        <v>0</v>
      </c>
      <c r="AI69" s="198">
        <v>26.88</v>
      </c>
      <c r="AJ69" s="198">
        <v>0</v>
      </c>
      <c r="AK69" s="198">
        <v>31.04</v>
      </c>
      <c r="AL69" s="198">
        <v>0</v>
      </c>
      <c r="AM69" s="198">
        <v>0</v>
      </c>
      <c r="AN69" s="198">
        <v>0</v>
      </c>
      <c r="AO69" s="198">
        <v>42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2.02</v>
      </c>
      <c r="AD70" s="198">
        <v>0</v>
      </c>
      <c r="AE70" s="198">
        <v>0</v>
      </c>
      <c r="AF70" s="198">
        <v>0</v>
      </c>
      <c r="AG70" s="198">
        <v>18.79</v>
      </c>
      <c r="AH70" s="198">
        <v>0</v>
      </c>
      <c r="AI70" s="198">
        <v>26.88</v>
      </c>
      <c r="AJ70" s="198">
        <v>0</v>
      </c>
      <c r="AK70" s="198">
        <v>31.04</v>
      </c>
      <c r="AL70" s="198">
        <v>0</v>
      </c>
      <c r="AM70" s="198">
        <v>0</v>
      </c>
      <c r="AN70" s="198">
        <v>0</v>
      </c>
      <c r="AO70" s="198">
        <v>42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1.83</v>
      </c>
      <c r="AD71" s="198">
        <v>0</v>
      </c>
      <c r="AE71" s="198">
        <v>0</v>
      </c>
      <c r="AF71" s="198">
        <v>0</v>
      </c>
      <c r="AG71" s="198">
        <v>18.79</v>
      </c>
      <c r="AH71" s="198">
        <v>0</v>
      </c>
      <c r="AI71" s="198">
        <v>24.32</v>
      </c>
      <c r="AJ71" s="198">
        <v>0</v>
      </c>
      <c r="AK71" s="198">
        <v>31.04</v>
      </c>
      <c r="AL71" s="198">
        <v>0</v>
      </c>
      <c r="AM71" s="198">
        <v>0</v>
      </c>
      <c r="AN71" s="198">
        <v>0</v>
      </c>
      <c r="AO71" s="198">
        <v>17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1.83</v>
      </c>
      <c r="AD72" s="198">
        <v>0</v>
      </c>
      <c r="AE72" s="198">
        <v>0</v>
      </c>
      <c r="AF72" s="198">
        <v>0</v>
      </c>
      <c r="AG72" s="198">
        <v>18.79</v>
      </c>
      <c r="AH72" s="198">
        <v>0</v>
      </c>
      <c r="AI72" s="198">
        <v>24.32</v>
      </c>
      <c r="AJ72" s="198">
        <v>0</v>
      </c>
      <c r="AK72" s="198">
        <v>31.04</v>
      </c>
      <c r="AL72" s="198">
        <v>0</v>
      </c>
      <c r="AM72" s="198">
        <v>0</v>
      </c>
      <c r="AN72" s="198">
        <v>0</v>
      </c>
      <c r="AO72" s="198">
        <v>37.57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1.83</v>
      </c>
      <c r="AD73" s="198">
        <v>0</v>
      </c>
      <c r="AE73" s="198">
        <v>0</v>
      </c>
      <c r="AF73" s="198">
        <v>0</v>
      </c>
      <c r="AG73" s="198">
        <v>18.79</v>
      </c>
      <c r="AH73" s="198">
        <v>0</v>
      </c>
      <c r="AI73" s="198">
        <v>38.19</v>
      </c>
      <c r="AJ73" s="198">
        <v>0</v>
      </c>
      <c r="AK73" s="198">
        <v>31.04</v>
      </c>
      <c r="AL73" s="198">
        <v>0</v>
      </c>
      <c r="AM73" s="198">
        <v>0</v>
      </c>
      <c r="AN73" s="198">
        <v>0</v>
      </c>
      <c r="AO73" s="198">
        <v>46.98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1.83</v>
      </c>
      <c r="AD74" s="198">
        <v>0</v>
      </c>
      <c r="AE74" s="198">
        <v>0</v>
      </c>
      <c r="AF74" s="198">
        <v>0</v>
      </c>
      <c r="AG74" s="198">
        <v>18.79</v>
      </c>
      <c r="AH74" s="198">
        <v>0</v>
      </c>
      <c r="AI74" s="198">
        <v>38.85</v>
      </c>
      <c r="AJ74" s="198">
        <v>0</v>
      </c>
      <c r="AK74" s="198">
        <v>31.04</v>
      </c>
      <c r="AL74" s="198">
        <v>0</v>
      </c>
      <c r="AM74" s="198">
        <v>0</v>
      </c>
      <c r="AN74" s="198">
        <v>0</v>
      </c>
      <c r="AO74" s="198">
        <v>48.55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1.86</v>
      </c>
      <c r="AD75" s="198">
        <v>0</v>
      </c>
      <c r="AE75" s="198">
        <v>0</v>
      </c>
      <c r="AF75" s="198">
        <v>0</v>
      </c>
      <c r="AG75" s="198">
        <v>18.79</v>
      </c>
      <c r="AH75" s="198">
        <v>0</v>
      </c>
      <c r="AI75" s="198">
        <v>38.85</v>
      </c>
      <c r="AJ75" s="198">
        <v>0</v>
      </c>
      <c r="AK75" s="198">
        <v>31.04</v>
      </c>
      <c r="AL75" s="198">
        <v>0</v>
      </c>
      <c r="AM75" s="198">
        <v>0</v>
      </c>
      <c r="AN75" s="198">
        <v>0</v>
      </c>
      <c r="AO75" s="198">
        <v>60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1.92</v>
      </c>
      <c r="AD76" s="198">
        <v>0</v>
      </c>
      <c r="AE76" s="198">
        <v>0</v>
      </c>
      <c r="AF76" s="198">
        <v>0</v>
      </c>
      <c r="AG76" s="198">
        <v>18.79</v>
      </c>
      <c r="AH76" s="198">
        <v>0</v>
      </c>
      <c r="AI76" s="198">
        <v>38.85</v>
      </c>
      <c r="AJ76" s="198">
        <v>0</v>
      </c>
      <c r="AK76" s="198">
        <v>31.04</v>
      </c>
      <c r="AL76" s="198">
        <v>0</v>
      </c>
      <c r="AM76" s="198">
        <v>0</v>
      </c>
      <c r="AN76" s="198">
        <v>0</v>
      </c>
      <c r="AO76" s="198">
        <v>60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1.92</v>
      </c>
      <c r="AD77" s="198">
        <v>0</v>
      </c>
      <c r="AE77" s="198">
        <v>0</v>
      </c>
      <c r="AF77" s="198">
        <v>0</v>
      </c>
      <c r="AG77" s="198">
        <v>18.79</v>
      </c>
      <c r="AH77" s="198">
        <v>0</v>
      </c>
      <c r="AI77" s="198">
        <v>38.85</v>
      </c>
      <c r="AJ77" s="198">
        <v>0</v>
      </c>
      <c r="AK77" s="198">
        <v>31.04</v>
      </c>
      <c r="AL77" s="198">
        <v>0</v>
      </c>
      <c r="AM77" s="198">
        <v>0</v>
      </c>
      <c r="AN77" s="198">
        <v>0</v>
      </c>
      <c r="AO77" s="198">
        <v>60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1.92</v>
      </c>
      <c r="AD78" s="198">
        <v>0</v>
      </c>
      <c r="AE78" s="198">
        <v>0</v>
      </c>
      <c r="AF78" s="198">
        <v>0</v>
      </c>
      <c r="AG78" s="198">
        <v>18.79</v>
      </c>
      <c r="AH78" s="198">
        <v>0</v>
      </c>
      <c r="AI78" s="198">
        <v>38.85</v>
      </c>
      <c r="AJ78" s="198">
        <v>0</v>
      </c>
      <c r="AK78" s="198">
        <v>31.04</v>
      </c>
      <c r="AL78" s="198">
        <v>0</v>
      </c>
      <c r="AM78" s="198">
        <v>0</v>
      </c>
      <c r="AN78" s="198">
        <v>0</v>
      </c>
      <c r="AO78" s="198">
        <v>60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18.79</v>
      </c>
      <c r="AH79" s="198">
        <v>0</v>
      </c>
      <c r="AI79" s="198">
        <v>38.96</v>
      </c>
      <c r="AJ79" s="198">
        <v>0</v>
      </c>
      <c r="AK79" s="198">
        <v>31.04</v>
      </c>
      <c r="AL79" s="198">
        <v>0</v>
      </c>
      <c r="AM79" s="198">
        <v>0</v>
      </c>
      <c r="AN79" s="198">
        <v>0</v>
      </c>
      <c r="AO79" s="198">
        <v>60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18.79</v>
      </c>
      <c r="AH80" s="198">
        <v>0</v>
      </c>
      <c r="AI80" s="198">
        <v>39.68</v>
      </c>
      <c r="AJ80" s="198">
        <v>0</v>
      </c>
      <c r="AK80" s="198">
        <v>31.04</v>
      </c>
      <c r="AL80" s="198">
        <v>0</v>
      </c>
      <c r="AM80" s="198">
        <v>0</v>
      </c>
      <c r="AN80" s="198">
        <v>0</v>
      </c>
      <c r="AO80" s="198">
        <v>60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18.79</v>
      </c>
      <c r="AH81" s="198">
        <v>0</v>
      </c>
      <c r="AI81" s="198">
        <v>39.68</v>
      </c>
      <c r="AJ81" s="198">
        <v>0</v>
      </c>
      <c r="AK81" s="198">
        <v>31.04</v>
      </c>
      <c r="AL81" s="198">
        <v>0</v>
      </c>
      <c r="AM81" s="198">
        <v>0</v>
      </c>
      <c r="AN81" s="198">
        <v>0</v>
      </c>
      <c r="AO81" s="198">
        <v>60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18.79</v>
      </c>
      <c r="AH82" s="198">
        <v>0</v>
      </c>
      <c r="AI82" s="198">
        <v>39.68</v>
      </c>
      <c r="AJ82" s="198">
        <v>0</v>
      </c>
      <c r="AK82" s="198">
        <v>31.04</v>
      </c>
      <c r="AL82" s="198">
        <v>0</v>
      </c>
      <c r="AM82" s="198">
        <v>0</v>
      </c>
      <c r="AN82" s="198">
        <v>0</v>
      </c>
      <c r="AO82" s="198">
        <v>60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18.79</v>
      </c>
      <c r="AH83" s="198">
        <v>0</v>
      </c>
      <c r="AI83" s="198">
        <v>39.68</v>
      </c>
      <c r="AJ83" s="198">
        <v>0</v>
      </c>
      <c r="AK83" s="198">
        <v>31.04</v>
      </c>
      <c r="AL83" s="198">
        <v>0</v>
      </c>
      <c r="AM83" s="198">
        <v>0</v>
      </c>
      <c r="AN83" s="198">
        <v>0</v>
      </c>
      <c r="AO83" s="198">
        <v>50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18.79</v>
      </c>
      <c r="AH84" s="198">
        <v>0</v>
      </c>
      <c r="AI84" s="198">
        <v>28.16</v>
      </c>
      <c r="AJ84" s="198">
        <v>0</v>
      </c>
      <c r="AK84" s="198">
        <v>31.04</v>
      </c>
      <c r="AL84" s="198">
        <v>0</v>
      </c>
      <c r="AM84" s="198">
        <v>0</v>
      </c>
      <c r="AN84" s="198">
        <v>0</v>
      </c>
      <c r="AO84" s="198">
        <v>50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2.0299999999999998</v>
      </c>
      <c r="AD85" s="198">
        <v>0</v>
      </c>
      <c r="AE85" s="198">
        <v>0</v>
      </c>
      <c r="AF85" s="198">
        <v>0</v>
      </c>
      <c r="AG85" s="198">
        <v>18.79</v>
      </c>
      <c r="AH85" s="198">
        <v>0</v>
      </c>
      <c r="AI85" s="198">
        <v>27.58</v>
      </c>
      <c r="AJ85" s="198">
        <v>0</v>
      </c>
      <c r="AK85" s="198">
        <v>31.04</v>
      </c>
      <c r="AL85" s="198">
        <v>0</v>
      </c>
      <c r="AM85" s="198">
        <v>0</v>
      </c>
      <c r="AN85" s="198">
        <v>0</v>
      </c>
      <c r="AO85" s="198">
        <v>50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2.0299999999999998</v>
      </c>
      <c r="AD86" s="198">
        <v>0</v>
      </c>
      <c r="AE86" s="198">
        <v>0</v>
      </c>
      <c r="AF86" s="198">
        <v>0</v>
      </c>
      <c r="AG86" s="198">
        <v>18.79</v>
      </c>
      <c r="AH86" s="198">
        <v>0</v>
      </c>
      <c r="AI86" s="198">
        <v>28.16</v>
      </c>
      <c r="AJ86" s="198">
        <v>0</v>
      </c>
      <c r="AK86" s="198">
        <v>31.04</v>
      </c>
      <c r="AL86" s="198">
        <v>0</v>
      </c>
      <c r="AM86" s="198">
        <v>0</v>
      </c>
      <c r="AN86" s="198">
        <v>0</v>
      </c>
      <c r="AO86" s="198">
        <v>50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1.83</v>
      </c>
      <c r="AD87" s="198">
        <v>0</v>
      </c>
      <c r="AE87" s="198">
        <v>0</v>
      </c>
      <c r="AF87" s="198">
        <v>0</v>
      </c>
      <c r="AG87" s="198">
        <v>18.79</v>
      </c>
      <c r="AH87" s="198">
        <v>0</v>
      </c>
      <c r="AI87" s="198">
        <v>27.87</v>
      </c>
      <c r="AJ87" s="198">
        <v>0</v>
      </c>
      <c r="AK87" s="198">
        <v>31.04</v>
      </c>
      <c r="AL87" s="198">
        <v>0</v>
      </c>
      <c r="AM87" s="198">
        <v>0</v>
      </c>
      <c r="AN87" s="198">
        <v>0</v>
      </c>
      <c r="AO87" s="198">
        <v>27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1.83</v>
      </c>
      <c r="AD88" s="198">
        <v>0</v>
      </c>
      <c r="AE88" s="198">
        <v>0</v>
      </c>
      <c r="AF88" s="198">
        <v>0</v>
      </c>
      <c r="AG88" s="198">
        <v>18.79</v>
      </c>
      <c r="AH88" s="198">
        <v>0</v>
      </c>
      <c r="AI88" s="198">
        <v>26.01</v>
      </c>
      <c r="AJ88" s="198">
        <v>0</v>
      </c>
      <c r="AK88" s="198">
        <v>31.04</v>
      </c>
      <c r="AL88" s="198">
        <v>0</v>
      </c>
      <c r="AM88" s="198">
        <v>0</v>
      </c>
      <c r="AN88" s="198">
        <v>0</v>
      </c>
      <c r="AO88" s="198">
        <v>42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1.63</v>
      </c>
      <c r="AD89" s="198">
        <v>0</v>
      </c>
      <c r="AE89" s="198">
        <v>0</v>
      </c>
      <c r="AF89" s="198">
        <v>0</v>
      </c>
      <c r="AG89" s="198">
        <v>18.79</v>
      </c>
      <c r="AH89" s="198">
        <v>0</v>
      </c>
      <c r="AI89" s="198">
        <v>26.01</v>
      </c>
      <c r="AJ89" s="198">
        <v>0</v>
      </c>
      <c r="AK89" s="198">
        <v>31.04</v>
      </c>
      <c r="AL89" s="198">
        <v>0</v>
      </c>
      <c r="AM89" s="198">
        <v>0</v>
      </c>
      <c r="AN89" s="198">
        <v>0</v>
      </c>
      <c r="AO89" s="198">
        <v>42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1.63</v>
      </c>
      <c r="AD90" s="198">
        <v>0</v>
      </c>
      <c r="AE90" s="198">
        <v>0</v>
      </c>
      <c r="AF90" s="198">
        <v>0</v>
      </c>
      <c r="AG90" s="198">
        <v>18.79</v>
      </c>
      <c r="AH90" s="198">
        <v>0</v>
      </c>
      <c r="AI90" s="198">
        <v>26.01</v>
      </c>
      <c r="AJ90" s="198">
        <v>0</v>
      </c>
      <c r="AK90" s="198">
        <v>31.04</v>
      </c>
      <c r="AL90" s="198">
        <v>0</v>
      </c>
      <c r="AM90" s="198">
        <v>0</v>
      </c>
      <c r="AN90" s="198">
        <v>0</v>
      </c>
      <c r="AO90" s="198">
        <v>42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1.89</v>
      </c>
      <c r="AD91" s="198">
        <v>0</v>
      </c>
      <c r="AE91" s="198">
        <v>0</v>
      </c>
      <c r="AF91" s="198">
        <v>0</v>
      </c>
      <c r="AG91" s="198">
        <v>18.79</v>
      </c>
      <c r="AH91" s="198">
        <v>0</v>
      </c>
      <c r="AI91" s="198">
        <v>27.5</v>
      </c>
      <c r="AJ91" s="198">
        <v>0</v>
      </c>
      <c r="AK91" s="198">
        <v>31.04</v>
      </c>
      <c r="AL91" s="198">
        <v>0</v>
      </c>
      <c r="AM91" s="198">
        <v>0</v>
      </c>
      <c r="AN91" s="198">
        <v>0</v>
      </c>
      <c r="AO91" s="198">
        <v>27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1.89</v>
      </c>
      <c r="AD92" s="198">
        <v>0</v>
      </c>
      <c r="AE92" s="198">
        <v>0</v>
      </c>
      <c r="AF92" s="198">
        <v>0</v>
      </c>
      <c r="AG92" s="198">
        <v>18.79</v>
      </c>
      <c r="AH92" s="198">
        <v>0</v>
      </c>
      <c r="AI92" s="198">
        <v>28.08</v>
      </c>
      <c r="AJ92" s="198">
        <v>0</v>
      </c>
      <c r="AK92" s="198">
        <v>31.04</v>
      </c>
      <c r="AL92" s="198">
        <v>0</v>
      </c>
      <c r="AM92" s="198">
        <v>0</v>
      </c>
      <c r="AN92" s="198">
        <v>0</v>
      </c>
      <c r="AO92" s="198">
        <v>37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1.89</v>
      </c>
      <c r="AD93" s="198">
        <v>0</v>
      </c>
      <c r="AE93" s="198">
        <v>0</v>
      </c>
      <c r="AF93" s="198">
        <v>0</v>
      </c>
      <c r="AG93" s="198">
        <v>18.79</v>
      </c>
      <c r="AH93" s="198">
        <v>0</v>
      </c>
      <c r="AI93" s="198">
        <v>30.01</v>
      </c>
      <c r="AJ93" s="198">
        <v>0</v>
      </c>
      <c r="AK93" s="198">
        <v>31.04</v>
      </c>
      <c r="AL93" s="198">
        <v>0</v>
      </c>
      <c r="AM93" s="198">
        <v>0</v>
      </c>
      <c r="AN93" s="198">
        <v>0</v>
      </c>
      <c r="AO93" s="198">
        <v>37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1.89</v>
      </c>
      <c r="AD94" s="198">
        <v>0</v>
      </c>
      <c r="AE94" s="198">
        <v>0</v>
      </c>
      <c r="AF94" s="198">
        <v>0</v>
      </c>
      <c r="AG94" s="198">
        <v>18.79</v>
      </c>
      <c r="AH94" s="198">
        <v>0</v>
      </c>
      <c r="AI94" s="198">
        <v>29.08</v>
      </c>
      <c r="AJ94" s="198">
        <v>0</v>
      </c>
      <c r="AK94" s="198">
        <v>31.04</v>
      </c>
      <c r="AL94" s="198">
        <v>0</v>
      </c>
      <c r="AM94" s="198">
        <v>0</v>
      </c>
      <c r="AN94" s="198">
        <v>0</v>
      </c>
      <c r="AO94" s="198">
        <v>37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1.89</v>
      </c>
      <c r="AD95" s="198">
        <v>0</v>
      </c>
      <c r="AE95" s="198">
        <v>0</v>
      </c>
      <c r="AF95" s="198">
        <v>0</v>
      </c>
      <c r="AG95" s="198">
        <v>18.79</v>
      </c>
      <c r="AH95" s="198">
        <v>0</v>
      </c>
      <c r="AI95" s="198">
        <v>29.08</v>
      </c>
      <c r="AJ95" s="198">
        <v>0</v>
      </c>
      <c r="AK95" s="198">
        <v>31.04</v>
      </c>
      <c r="AL95" s="198">
        <v>0</v>
      </c>
      <c r="AM95" s="198">
        <v>0</v>
      </c>
      <c r="AN95" s="198">
        <v>0</v>
      </c>
      <c r="AO95" s="198">
        <v>27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1.89</v>
      </c>
      <c r="AD96" s="198">
        <v>0</v>
      </c>
      <c r="AE96" s="198">
        <v>0</v>
      </c>
      <c r="AF96" s="198">
        <v>0</v>
      </c>
      <c r="AG96" s="198">
        <v>18.79</v>
      </c>
      <c r="AH96" s="198">
        <v>0</v>
      </c>
      <c r="AI96" s="198">
        <v>29.08</v>
      </c>
      <c r="AJ96" s="198">
        <v>0</v>
      </c>
      <c r="AK96" s="198">
        <v>31.04</v>
      </c>
      <c r="AL96" s="198">
        <v>0</v>
      </c>
      <c r="AM96" s="198">
        <v>0</v>
      </c>
      <c r="AN96" s="198">
        <v>0</v>
      </c>
      <c r="AO96" s="198">
        <v>32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1.89</v>
      </c>
      <c r="AD97" s="198">
        <v>0</v>
      </c>
      <c r="AE97" s="198">
        <v>0</v>
      </c>
      <c r="AF97" s="198">
        <v>0</v>
      </c>
      <c r="AG97" s="198">
        <v>18.79</v>
      </c>
      <c r="AH97" s="198">
        <v>0</v>
      </c>
      <c r="AI97" s="198">
        <v>27.17</v>
      </c>
      <c r="AJ97" s="198">
        <v>0</v>
      </c>
      <c r="AK97" s="198">
        <v>31.04</v>
      </c>
      <c r="AL97" s="198">
        <v>0</v>
      </c>
      <c r="AM97" s="198">
        <v>0</v>
      </c>
      <c r="AN97" s="198">
        <v>0</v>
      </c>
      <c r="AO97" s="198">
        <v>32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1.89</v>
      </c>
      <c r="AD98" s="198">
        <v>0</v>
      </c>
      <c r="AE98" s="198">
        <v>0</v>
      </c>
      <c r="AF98" s="198">
        <v>0</v>
      </c>
      <c r="AG98" s="198">
        <v>18.79</v>
      </c>
      <c r="AH98" s="198">
        <v>0</v>
      </c>
      <c r="AI98" s="198">
        <v>29.08</v>
      </c>
      <c r="AJ98" s="198">
        <v>0</v>
      </c>
      <c r="AK98" s="198">
        <v>31.04</v>
      </c>
      <c r="AL98" s="198">
        <v>0</v>
      </c>
      <c r="AM98" s="198">
        <v>0</v>
      </c>
      <c r="AN98" s="198">
        <v>0</v>
      </c>
      <c r="AO98" s="198">
        <v>32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4.7722499999999987E-2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0.75476500000000002</v>
      </c>
      <c r="AJ99">
        <f t="shared" si="0"/>
        <v>0</v>
      </c>
      <c r="AK99">
        <f t="shared" si="0"/>
        <v>0.74491999999999925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0.58070499999999992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3.76</v>
      </c>
      <c r="AH3" s="198">
        <v>0</v>
      </c>
      <c r="AI3" s="198">
        <v>4.1100000000000003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1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3.76</v>
      </c>
      <c r="AH4" s="198">
        <v>0</v>
      </c>
      <c r="AI4" s="198">
        <v>8.25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1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3.76</v>
      </c>
      <c r="AH5" s="198">
        <v>0</v>
      </c>
      <c r="AI5" s="198">
        <v>0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1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3.76</v>
      </c>
      <c r="AH6" s="198">
        <v>0</v>
      </c>
      <c r="AI6" s="198">
        <v>0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1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3.76</v>
      </c>
      <c r="AH7" s="198">
        <v>0</v>
      </c>
      <c r="AI7" s="198">
        <v>0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9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3.76</v>
      </c>
      <c r="AH8" s="198">
        <v>0</v>
      </c>
      <c r="AI8" s="198">
        <v>0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2.56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3.76</v>
      </c>
      <c r="AH9" s="198">
        <v>0</v>
      </c>
      <c r="AI9" s="198">
        <v>0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17.47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3.76</v>
      </c>
      <c r="AH10" s="198">
        <v>0</v>
      </c>
      <c r="AI10" s="198">
        <v>0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3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3.76</v>
      </c>
      <c r="AH11" s="198">
        <v>0</v>
      </c>
      <c r="AI11" s="198">
        <v>0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3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3.76</v>
      </c>
      <c r="AH12" s="198">
        <v>0</v>
      </c>
      <c r="AI12" s="198">
        <v>0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3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3.76</v>
      </c>
      <c r="AH13" s="198">
        <v>0</v>
      </c>
      <c r="AI13" s="198">
        <v>2.09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17.47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3.76</v>
      </c>
      <c r="AH14" s="198">
        <v>0</v>
      </c>
      <c r="AI14" s="198">
        <v>0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2.73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3.76</v>
      </c>
      <c r="AH15" s="198">
        <v>0</v>
      </c>
      <c r="AI15" s="198">
        <v>0</v>
      </c>
      <c r="AJ15" s="198">
        <v>0</v>
      </c>
      <c r="AK15" s="198">
        <v>5.86</v>
      </c>
      <c r="AL15" s="198">
        <v>0</v>
      </c>
      <c r="AM15" s="198">
        <v>0</v>
      </c>
      <c r="AN15" s="198">
        <v>0</v>
      </c>
      <c r="AO15" s="198">
        <v>3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3.76</v>
      </c>
      <c r="AH16" s="198">
        <v>0</v>
      </c>
      <c r="AI16" s="198">
        <v>0</v>
      </c>
      <c r="AJ16" s="198">
        <v>0</v>
      </c>
      <c r="AK16" s="198">
        <v>5.86</v>
      </c>
      <c r="AL16" s="198">
        <v>0</v>
      </c>
      <c r="AM16" s="198">
        <v>0</v>
      </c>
      <c r="AN16" s="198">
        <v>0</v>
      </c>
      <c r="AO16" s="198">
        <v>3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3.76</v>
      </c>
      <c r="AH17" s="198">
        <v>0</v>
      </c>
      <c r="AI17" s="198">
        <v>0</v>
      </c>
      <c r="AJ17" s="198">
        <v>0</v>
      </c>
      <c r="AK17" s="198">
        <v>5.86</v>
      </c>
      <c r="AL17" s="198">
        <v>0</v>
      </c>
      <c r="AM17" s="198">
        <v>0</v>
      </c>
      <c r="AN17" s="198">
        <v>0</v>
      </c>
      <c r="AO17" s="198">
        <v>3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3.76</v>
      </c>
      <c r="AH18" s="198">
        <v>0</v>
      </c>
      <c r="AI18" s="198">
        <v>0</v>
      </c>
      <c r="AJ18" s="198">
        <v>0</v>
      </c>
      <c r="AK18" s="198">
        <v>5.86</v>
      </c>
      <c r="AL18" s="198">
        <v>0</v>
      </c>
      <c r="AM18" s="198">
        <v>0</v>
      </c>
      <c r="AN18" s="198">
        <v>0</v>
      </c>
      <c r="AO18" s="198">
        <v>3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3.76</v>
      </c>
      <c r="AH19" s="198">
        <v>0</v>
      </c>
      <c r="AI19" s="198">
        <v>2.13</v>
      </c>
      <c r="AJ19" s="198">
        <v>0</v>
      </c>
      <c r="AK19" s="198">
        <v>5.82</v>
      </c>
      <c r="AL19" s="198">
        <v>0</v>
      </c>
      <c r="AM19" s="198">
        <v>0</v>
      </c>
      <c r="AN19" s="198">
        <v>0</v>
      </c>
      <c r="AO19" s="198">
        <v>17.97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3.76</v>
      </c>
      <c r="AH20" s="198">
        <v>0</v>
      </c>
      <c r="AI20" s="198">
        <v>0</v>
      </c>
      <c r="AJ20" s="198">
        <v>0</v>
      </c>
      <c r="AK20" s="198">
        <v>5.82</v>
      </c>
      <c r="AL20" s="198">
        <v>0</v>
      </c>
      <c r="AM20" s="198">
        <v>0</v>
      </c>
      <c r="AN20" s="198">
        <v>0</v>
      </c>
      <c r="AO20" s="198">
        <v>2.73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3.76</v>
      </c>
      <c r="AH21" s="198">
        <v>0</v>
      </c>
      <c r="AI21" s="198">
        <v>0</v>
      </c>
      <c r="AJ21" s="198">
        <v>0</v>
      </c>
      <c r="AK21" s="198">
        <v>5.82</v>
      </c>
      <c r="AL21" s="198">
        <v>0</v>
      </c>
      <c r="AM21" s="198">
        <v>0</v>
      </c>
      <c r="AN21" s="198">
        <v>0</v>
      </c>
      <c r="AO21" s="198">
        <v>2.73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3.76</v>
      </c>
      <c r="AH22" s="198">
        <v>0</v>
      </c>
      <c r="AI22" s="198">
        <v>0</v>
      </c>
      <c r="AJ22" s="198">
        <v>0</v>
      </c>
      <c r="AK22" s="198">
        <v>5.82</v>
      </c>
      <c r="AL22" s="198">
        <v>0</v>
      </c>
      <c r="AM22" s="198">
        <v>0</v>
      </c>
      <c r="AN22" s="198">
        <v>0</v>
      </c>
      <c r="AO22" s="198">
        <v>2.73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3.76</v>
      </c>
      <c r="AH23" s="198">
        <v>0</v>
      </c>
      <c r="AI23" s="198">
        <v>0</v>
      </c>
      <c r="AJ23" s="198">
        <v>0</v>
      </c>
      <c r="AK23" s="198">
        <v>5.82</v>
      </c>
      <c r="AL23" s="198">
        <v>0</v>
      </c>
      <c r="AM23" s="198">
        <v>0</v>
      </c>
      <c r="AN23" s="198">
        <v>0</v>
      </c>
      <c r="AO23" s="198">
        <v>2.73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3.76</v>
      </c>
      <c r="AH24" s="198">
        <v>0</v>
      </c>
      <c r="AI24" s="198">
        <v>0</v>
      </c>
      <c r="AJ24" s="198">
        <v>0</v>
      </c>
      <c r="AK24" s="198">
        <v>5.82</v>
      </c>
      <c r="AL24" s="198">
        <v>0</v>
      </c>
      <c r="AM24" s="198">
        <v>0</v>
      </c>
      <c r="AN24" s="198">
        <v>0</v>
      </c>
      <c r="AO24" s="198">
        <v>3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3.76</v>
      </c>
      <c r="AH25" s="198">
        <v>0</v>
      </c>
      <c r="AI25" s="198">
        <v>2.13</v>
      </c>
      <c r="AJ25" s="198">
        <v>0</v>
      </c>
      <c r="AK25" s="198">
        <v>5.82</v>
      </c>
      <c r="AL25" s="198">
        <v>0</v>
      </c>
      <c r="AM25" s="198">
        <v>0</v>
      </c>
      <c r="AN25" s="198">
        <v>0</v>
      </c>
      <c r="AO25" s="198">
        <v>19.87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3.76</v>
      </c>
      <c r="AH26" s="198">
        <v>0</v>
      </c>
      <c r="AI26" s="198">
        <v>0</v>
      </c>
      <c r="AJ26" s="198">
        <v>0</v>
      </c>
      <c r="AK26" s="198">
        <v>5.82</v>
      </c>
      <c r="AL26" s="198">
        <v>0</v>
      </c>
      <c r="AM26" s="198">
        <v>0</v>
      </c>
      <c r="AN26" s="198">
        <v>0</v>
      </c>
      <c r="AO26" s="198">
        <v>3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3.76</v>
      </c>
      <c r="AH27" s="198">
        <v>0</v>
      </c>
      <c r="AI27" s="198">
        <v>0</v>
      </c>
      <c r="AJ27" s="198">
        <v>0</v>
      </c>
      <c r="AK27" s="198">
        <v>5.82</v>
      </c>
      <c r="AL27" s="198">
        <v>0</v>
      </c>
      <c r="AM27" s="198">
        <v>0</v>
      </c>
      <c r="AN27" s="198">
        <v>0</v>
      </c>
      <c r="AO27" s="198">
        <v>4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3.76</v>
      </c>
      <c r="AH28" s="198">
        <v>0</v>
      </c>
      <c r="AI28" s="198">
        <v>0</v>
      </c>
      <c r="AJ28" s="198">
        <v>0</v>
      </c>
      <c r="AK28" s="198">
        <v>5.82</v>
      </c>
      <c r="AL28" s="198">
        <v>0</v>
      </c>
      <c r="AM28" s="198">
        <v>0</v>
      </c>
      <c r="AN28" s="198">
        <v>0</v>
      </c>
      <c r="AO28" s="198">
        <v>4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3.76</v>
      </c>
      <c r="AH29" s="198">
        <v>0</v>
      </c>
      <c r="AI29" s="198">
        <v>0</v>
      </c>
      <c r="AJ29" s="198">
        <v>0</v>
      </c>
      <c r="AK29" s="198">
        <v>5.82</v>
      </c>
      <c r="AL29" s="198">
        <v>0</v>
      </c>
      <c r="AM29" s="198">
        <v>0</v>
      </c>
      <c r="AN29" s="198">
        <v>0</v>
      </c>
      <c r="AO29" s="198">
        <v>4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3.76</v>
      </c>
      <c r="AH30" s="198">
        <v>0</v>
      </c>
      <c r="AI30" s="198">
        <v>0</v>
      </c>
      <c r="AJ30" s="198">
        <v>0</v>
      </c>
      <c r="AK30" s="198">
        <v>5.82</v>
      </c>
      <c r="AL30" s="198">
        <v>0</v>
      </c>
      <c r="AM30" s="198">
        <v>0</v>
      </c>
      <c r="AN30" s="198">
        <v>0</v>
      </c>
      <c r="AO30" s="198">
        <v>3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3.76</v>
      </c>
      <c r="AH31" s="198">
        <v>0</v>
      </c>
      <c r="AI31" s="198">
        <v>2.09</v>
      </c>
      <c r="AJ31" s="198">
        <v>0</v>
      </c>
      <c r="AK31" s="198">
        <v>5.82</v>
      </c>
      <c r="AL31" s="198">
        <v>0</v>
      </c>
      <c r="AM31" s="198">
        <v>0</v>
      </c>
      <c r="AN31" s="198">
        <v>0</v>
      </c>
      <c r="AO31" s="198">
        <v>19.27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3.76</v>
      </c>
      <c r="AH32" s="198">
        <v>0</v>
      </c>
      <c r="AI32" s="198">
        <v>0</v>
      </c>
      <c r="AJ32" s="198">
        <v>0</v>
      </c>
      <c r="AK32" s="198">
        <v>5.82</v>
      </c>
      <c r="AL32" s="198">
        <v>0</v>
      </c>
      <c r="AM32" s="198">
        <v>0</v>
      </c>
      <c r="AN32" s="198">
        <v>0</v>
      </c>
      <c r="AO32" s="198">
        <v>3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3.76</v>
      </c>
      <c r="AH33" s="198">
        <v>0</v>
      </c>
      <c r="AI33" s="198">
        <v>0</v>
      </c>
      <c r="AJ33" s="198">
        <v>0</v>
      </c>
      <c r="AK33" s="198">
        <v>5.82</v>
      </c>
      <c r="AL33" s="198">
        <v>0</v>
      </c>
      <c r="AM33" s="198">
        <v>0</v>
      </c>
      <c r="AN33" s="198">
        <v>0</v>
      </c>
      <c r="AO33" s="198">
        <v>4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3.76</v>
      </c>
      <c r="AH34" s="198">
        <v>0</v>
      </c>
      <c r="AI34" s="198">
        <v>0</v>
      </c>
      <c r="AJ34" s="198">
        <v>0</v>
      </c>
      <c r="AK34" s="198">
        <v>5.82</v>
      </c>
      <c r="AL34" s="198">
        <v>0</v>
      </c>
      <c r="AM34" s="198">
        <v>0</v>
      </c>
      <c r="AN34" s="198">
        <v>0</v>
      </c>
      <c r="AO34" s="198">
        <v>5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3.76</v>
      </c>
      <c r="AH35" s="198">
        <v>0</v>
      </c>
      <c r="AI35" s="198">
        <v>0</v>
      </c>
      <c r="AJ35" s="198">
        <v>0</v>
      </c>
      <c r="AK35" s="198">
        <v>5.82</v>
      </c>
      <c r="AL35" s="198">
        <v>0</v>
      </c>
      <c r="AM35" s="198">
        <v>0</v>
      </c>
      <c r="AN35" s="198">
        <v>0</v>
      </c>
      <c r="AO35" s="198">
        <v>6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3.76</v>
      </c>
      <c r="AH36" s="198">
        <v>0</v>
      </c>
      <c r="AI36" s="198">
        <v>0</v>
      </c>
      <c r="AJ36" s="198">
        <v>0</v>
      </c>
      <c r="AK36" s="198">
        <v>5.82</v>
      </c>
      <c r="AL36" s="198">
        <v>0</v>
      </c>
      <c r="AM36" s="198">
        <v>0</v>
      </c>
      <c r="AN36" s="198">
        <v>0</v>
      </c>
      <c r="AO36" s="198">
        <v>6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3.76</v>
      </c>
      <c r="AH37" s="198">
        <v>0</v>
      </c>
      <c r="AI37" s="198">
        <v>2.09</v>
      </c>
      <c r="AJ37" s="198">
        <v>0</v>
      </c>
      <c r="AK37" s="198">
        <v>5.82</v>
      </c>
      <c r="AL37" s="198">
        <v>0</v>
      </c>
      <c r="AM37" s="198">
        <v>0</v>
      </c>
      <c r="AN37" s="198">
        <v>0</v>
      </c>
      <c r="AO37" s="198">
        <v>23.87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3.76</v>
      </c>
      <c r="AH38" s="198">
        <v>0</v>
      </c>
      <c r="AI38" s="198">
        <v>0</v>
      </c>
      <c r="AJ38" s="198">
        <v>0</v>
      </c>
      <c r="AK38" s="198">
        <v>5.82</v>
      </c>
      <c r="AL38" s="198">
        <v>0</v>
      </c>
      <c r="AM38" s="198">
        <v>0</v>
      </c>
      <c r="AN38" s="198">
        <v>0</v>
      </c>
      <c r="AO38" s="198">
        <v>6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3.76</v>
      </c>
      <c r="AH39" s="198">
        <v>0</v>
      </c>
      <c r="AI39" s="198">
        <v>0</v>
      </c>
      <c r="AJ39" s="198">
        <v>0</v>
      </c>
      <c r="AK39" s="198">
        <v>5.82</v>
      </c>
      <c r="AL39" s="198">
        <v>0</v>
      </c>
      <c r="AM39" s="198">
        <v>0</v>
      </c>
      <c r="AN39" s="198">
        <v>0</v>
      </c>
      <c r="AO39" s="198">
        <v>6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3.76</v>
      </c>
      <c r="AH40" s="198">
        <v>0</v>
      </c>
      <c r="AI40" s="198">
        <v>0</v>
      </c>
      <c r="AJ40" s="198">
        <v>0</v>
      </c>
      <c r="AK40" s="198">
        <v>5.82</v>
      </c>
      <c r="AL40" s="198">
        <v>0</v>
      </c>
      <c r="AM40" s="198">
        <v>0</v>
      </c>
      <c r="AN40" s="198">
        <v>0</v>
      </c>
      <c r="AO40" s="198">
        <v>6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3.76</v>
      </c>
      <c r="AH41" s="198">
        <v>0</v>
      </c>
      <c r="AI41" s="198">
        <v>0</v>
      </c>
      <c r="AJ41" s="198">
        <v>0</v>
      </c>
      <c r="AK41" s="198">
        <v>5.82</v>
      </c>
      <c r="AL41" s="198">
        <v>0</v>
      </c>
      <c r="AM41" s="198">
        <v>0</v>
      </c>
      <c r="AN41" s="198">
        <v>0</v>
      </c>
      <c r="AO41" s="198">
        <v>6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3.76</v>
      </c>
      <c r="AH42" s="198">
        <v>0</v>
      </c>
      <c r="AI42" s="198">
        <v>0</v>
      </c>
      <c r="AJ42" s="198">
        <v>0</v>
      </c>
      <c r="AK42" s="198">
        <v>5.82</v>
      </c>
      <c r="AL42" s="198">
        <v>0</v>
      </c>
      <c r="AM42" s="198">
        <v>0</v>
      </c>
      <c r="AN42" s="198">
        <v>0</v>
      </c>
      <c r="AO42" s="198">
        <v>6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3.76</v>
      </c>
      <c r="AH43" s="198">
        <v>0</v>
      </c>
      <c r="AI43" s="198">
        <v>2.17</v>
      </c>
      <c r="AJ43" s="198">
        <v>0</v>
      </c>
      <c r="AK43" s="198">
        <v>5.82</v>
      </c>
      <c r="AL43" s="198">
        <v>0</v>
      </c>
      <c r="AM43" s="198">
        <v>0</v>
      </c>
      <c r="AN43" s="198">
        <v>0</v>
      </c>
      <c r="AO43" s="198">
        <v>27.77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3.76</v>
      </c>
      <c r="AH44" s="198">
        <v>0</v>
      </c>
      <c r="AI44" s="198">
        <v>0</v>
      </c>
      <c r="AJ44" s="198">
        <v>0</v>
      </c>
      <c r="AK44" s="198">
        <v>5.82</v>
      </c>
      <c r="AL44" s="198">
        <v>0</v>
      </c>
      <c r="AM44" s="198">
        <v>0</v>
      </c>
      <c r="AN44" s="198">
        <v>0</v>
      </c>
      <c r="AO44" s="198">
        <v>6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3.76</v>
      </c>
      <c r="AH45" s="198">
        <v>0</v>
      </c>
      <c r="AI45" s="198">
        <v>0</v>
      </c>
      <c r="AJ45" s="198">
        <v>0</v>
      </c>
      <c r="AK45" s="198">
        <v>5.82</v>
      </c>
      <c r="AL45" s="198">
        <v>0</v>
      </c>
      <c r="AM45" s="198">
        <v>0</v>
      </c>
      <c r="AN45" s="198">
        <v>0</v>
      </c>
      <c r="AO45" s="198">
        <v>6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3.76</v>
      </c>
      <c r="AH46" s="198">
        <v>0</v>
      </c>
      <c r="AI46" s="198">
        <v>0</v>
      </c>
      <c r="AJ46" s="198">
        <v>0</v>
      </c>
      <c r="AK46" s="198">
        <v>5.82</v>
      </c>
      <c r="AL46" s="198">
        <v>0</v>
      </c>
      <c r="AM46" s="198">
        <v>0</v>
      </c>
      <c r="AN46" s="198">
        <v>0</v>
      </c>
      <c r="AO46" s="198">
        <v>6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3.76</v>
      </c>
      <c r="AH47" s="198">
        <v>0</v>
      </c>
      <c r="AI47" s="198">
        <v>0</v>
      </c>
      <c r="AJ47" s="198">
        <v>0</v>
      </c>
      <c r="AK47" s="198">
        <v>5.82</v>
      </c>
      <c r="AL47" s="198">
        <v>0</v>
      </c>
      <c r="AM47" s="198">
        <v>0</v>
      </c>
      <c r="AN47" s="198">
        <v>0</v>
      </c>
      <c r="AO47" s="198">
        <v>6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3.76</v>
      </c>
      <c r="AH48" s="198">
        <v>0</v>
      </c>
      <c r="AI48" s="198">
        <v>0</v>
      </c>
      <c r="AJ48" s="198">
        <v>0</v>
      </c>
      <c r="AK48" s="198">
        <v>5.82</v>
      </c>
      <c r="AL48" s="198">
        <v>0</v>
      </c>
      <c r="AM48" s="198">
        <v>0</v>
      </c>
      <c r="AN48" s="198">
        <v>0</v>
      </c>
      <c r="AO48" s="198">
        <v>6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3.76</v>
      </c>
      <c r="AH49" s="198">
        <v>0</v>
      </c>
      <c r="AI49" s="198">
        <v>3.74</v>
      </c>
      <c r="AJ49" s="198">
        <v>0</v>
      </c>
      <c r="AK49" s="198">
        <v>5.82</v>
      </c>
      <c r="AL49" s="198">
        <v>0</v>
      </c>
      <c r="AM49" s="198">
        <v>0</v>
      </c>
      <c r="AN49" s="198">
        <v>0</v>
      </c>
      <c r="AO49" s="198">
        <v>26.17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3.76</v>
      </c>
      <c r="AH50" s="198">
        <v>0</v>
      </c>
      <c r="AI50" s="198">
        <v>4.66</v>
      </c>
      <c r="AJ50" s="198">
        <v>0</v>
      </c>
      <c r="AK50" s="198">
        <v>5.82</v>
      </c>
      <c r="AL50" s="198">
        <v>0</v>
      </c>
      <c r="AM50" s="198">
        <v>0</v>
      </c>
      <c r="AN50" s="198">
        <v>0</v>
      </c>
      <c r="AO50" s="198">
        <v>6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3.76</v>
      </c>
      <c r="AH51" s="198">
        <v>0</v>
      </c>
      <c r="AI51" s="198">
        <v>5.1100000000000003</v>
      </c>
      <c r="AJ51" s="198">
        <v>0</v>
      </c>
      <c r="AK51" s="198">
        <v>5.82</v>
      </c>
      <c r="AL51" s="198">
        <v>0</v>
      </c>
      <c r="AM51" s="198">
        <v>0</v>
      </c>
      <c r="AN51" s="198">
        <v>0</v>
      </c>
      <c r="AO51" s="198">
        <v>6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3.76</v>
      </c>
      <c r="AH52" s="198">
        <v>0</v>
      </c>
      <c r="AI52" s="198">
        <v>5.1100000000000003</v>
      </c>
      <c r="AJ52" s="198">
        <v>0</v>
      </c>
      <c r="AK52" s="198">
        <v>5.82</v>
      </c>
      <c r="AL52" s="198">
        <v>0</v>
      </c>
      <c r="AM52" s="198">
        <v>0</v>
      </c>
      <c r="AN52" s="198">
        <v>0</v>
      </c>
      <c r="AO52" s="198">
        <v>6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3.76</v>
      </c>
      <c r="AH53" s="198">
        <v>0</v>
      </c>
      <c r="AI53" s="198">
        <v>5.17</v>
      </c>
      <c r="AJ53" s="198">
        <v>0</v>
      </c>
      <c r="AK53" s="198">
        <v>5.82</v>
      </c>
      <c r="AL53" s="198">
        <v>0</v>
      </c>
      <c r="AM53" s="198">
        <v>0</v>
      </c>
      <c r="AN53" s="198">
        <v>0</v>
      </c>
      <c r="AO53" s="198">
        <v>6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3.76</v>
      </c>
      <c r="AH54" s="198">
        <v>0</v>
      </c>
      <c r="AI54" s="198">
        <v>5.17</v>
      </c>
      <c r="AJ54" s="198">
        <v>0</v>
      </c>
      <c r="AK54" s="198">
        <v>5.82</v>
      </c>
      <c r="AL54" s="198">
        <v>0</v>
      </c>
      <c r="AM54" s="198">
        <v>0</v>
      </c>
      <c r="AN54" s="198">
        <v>0</v>
      </c>
      <c r="AO54" s="198">
        <v>6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3.76</v>
      </c>
      <c r="AH55" s="198">
        <v>0</v>
      </c>
      <c r="AI55" s="198">
        <v>7</v>
      </c>
      <c r="AJ55" s="198">
        <v>0</v>
      </c>
      <c r="AK55" s="198">
        <v>5.82</v>
      </c>
      <c r="AL55" s="198">
        <v>0</v>
      </c>
      <c r="AM55" s="198">
        <v>0</v>
      </c>
      <c r="AN55" s="198">
        <v>0</v>
      </c>
      <c r="AO55" s="198">
        <v>26.44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3.76</v>
      </c>
      <c r="AH56" s="198">
        <v>0</v>
      </c>
      <c r="AI56" s="198">
        <v>5.05</v>
      </c>
      <c r="AJ56" s="198">
        <v>0</v>
      </c>
      <c r="AK56" s="198">
        <v>5.82</v>
      </c>
      <c r="AL56" s="198">
        <v>0</v>
      </c>
      <c r="AM56" s="198">
        <v>0</v>
      </c>
      <c r="AN56" s="198">
        <v>0</v>
      </c>
      <c r="AO56" s="198">
        <v>6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3.76</v>
      </c>
      <c r="AH57" s="198">
        <v>0</v>
      </c>
      <c r="AI57" s="198">
        <v>5.05</v>
      </c>
      <c r="AJ57" s="198">
        <v>0</v>
      </c>
      <c r="AK57" s="198">
        <v>5.82</v>
      </c>
      <c r="AL57" s="198">
        <v>0</v>
      </c>
      <c r="AM57" s="198">
        <v>0</v>
      </c>
      <c r="AN57" s="198">
        <v>0</v>
      </c>
      <c r="AO57" s="198">
        <v>6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3.76</v>
      </c>
      <c r="AH58" s="198">
        <v>0</v>
      </c>
      <c r="AI58" s="198">
        <v>5.05</v>
      </c>
      <c r="AJ58" s="198">
        <v>0</v>
      </c>
      <c r="AK58" s="198">
        <v>5.82</v>
      </c>
      <c r="AL58" s="198">
        <v>0</v>
      </c>
      <c r="AM58" s="198">
        <v>0</v>
      </c>
      <c r="AN58" s="198">
        <v>0</v>
      </c>
      <c r="AO58" s="198">
        <v>6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3.76</v>
      </c>
      <c r="AH59" s="198">
        <v>0</v>
      </c>
      <c r="AI59" s="198">
        <v>5.05</v>
      </c>
      <c r="AJ59" s="198">
        <v>0</v>
      </c>
      <c r="AK59" s="198">
        <v>5.82</v>
      </c>
      <c r="AL59" s="198">
        <v>0</v>
      </c>
      <c r="AM59" s="198">
        <v>0</v>
      </c>
      <c r="AN59" s="198">
        <v>0</v>
      </c>
      <c r="AO59" s="198">
        <v>6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3.76</v>
      </c>
      <c r="AH60" s="198">
        <v>0</v>
      </c>
      <c r="AI60" s="198">
        <v>5.05</v>
      </c>
      <c r="AJ60" s="198">
        <v>0</v>
      </c>
      <c r="AK60" s="198">
        <v>5.82</v>
      </c>
      <c r="AL60" s="198">
        <v>0</v>
      </c>
      <c r="AM60" s="198">
        <v>0</v>
      </c>
      <c r="AN60" s="198">
        <v>0</v>
      </c>
      <c r="AO60" s="198">
        <v>6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3.76</v>
      </c>
      <c r="AH61" s="198">
        <v>0</v>
      </c>
      <c r="AI61" s="198">
        <v>7</v>
      </c>
      <c r="AJ61" s="198">
        <v>0</v>
      </c>
      <c r="AK61" s="198">
        <v>5.82</v>
      </c>
      <c r="AL61" s="198">
        <v>0</v>
      </c>
      <c r="AM61" s="198">
        <v>0</v>
      </c>
      <c r="AN61" s="198">
        <v>0</v>
      </c>
      <c r="AO61" s="198">
        <v>25.24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3.76</v>
      </c>
      <c r="AH62" s="198">
        <v>0</v>
      </c>
      <c r="AI62" s="198">
        <v>5.05</v>
      </c>
      <c r="AJ62" s="198">
        <v>0</v>
      </c>
      <c r="AK62" s="198">
        <v>5.82</v>
      </c>
      <c r="AL62" s="198">
        <v>0</v>
      </c>
      <c r="AM62" s="198">
        <v>0</v>
      </c>
      <c r="AN62" s="198">
        <v>0</v>
      </c>
      <c r="AO62" s="198">
        <v>6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3.76</v>
      </c>
      <c r="AH63" s="198">
        <v>0</v>
      </c>
      <c r="AI63" s="198">
        <v>4.6100000000000003</v>
      </c>
      <c r="AJ63" s="198">
        <v>0</v>
      </c>
      <c r="AK63" s="198">
        <v>5.82</v>
      </c>
      <c r="AL63" s="198">
        <v>0</v>
      </c>
      <c r="AM63" s="198">
        <v>0</v>
      </c>
      <c r="AN63" s="198">
        <v>0</v>
      </c>
      <c r="AO63" s="198">
        <v>6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3.76</v>
      </c>
      <c r="AH64" s="198">
        <v>0</v>
      </c>
      <c r="AI64" s="198">
        <v>4.6100000000000003</v>
      </c>
      <c r="AJ64" s="198">
        <v>0</v>
      </c>
      <c r="AK64" s="198">
        <v>5.82</v>
      </c>
      <c r="AL64" s="198">
        <v>0</v>
      </c>
      <c r="AM64" s="198">
        <v>0</v>
      </c>
      <c r="AN64" s="198">
        <v>0</v>
      </c>
      <c r="AO64" s="198">
        <v>6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3.76</v>
      </c>
      <c r="AH65" s="198">
        <v>0</v>
      </c>
      <c r="AI65" s="198">
        <v>4.6100000000000003</v>
      </c>
      <c r="AJ65" s="198">
        <v>0</v>
      </c>
      <c r="AK65" s="198">
        <v>5.82</v>
      </c>
      <c r="AL65" s="198">
        <v>0</v>
      </c>
      <c r="AM65" s="198">
        <v>0</v>
      </c>
      <c r="AN65" s="198">
        <v>0</v>
      </c>
      <c r="AO65" s="198">
        <v>6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3.76</v>
      </c>
      <c r="AH66" s="198">
        <v>0</v>
      </c>
      <c r="AI66" s="198">
        <v>4.6100000000000003</v>
      </c>
      <c r="AJ66" s="198">
        <v>0</v>
      </c>
      <c r="AK66" s="198">
        <v>5.82</v>
      </c>
      <c r="AL66" s="198">
        <v>0</v>
      </c>
      <c r="AM66" s="198">
        <v>0</v>
      </c>
      <c r="AN66" s="198">
        <v>0</v>
      </c>
      <c r="AO66" s="198">
        <v>6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3.76</v>
      </c>
      <c r="AH67" s="198">
        <v>0</v>
      </c>
      <c r="AI67" s="198">
        <v>6.38</v>
      </c>
      <c r="AJ67" s="198">
        <v>0</v>
      </c>
      <c r="AK67" s="198">
        <v>5.82</v>
      </c>
      <c r="AL67" s="198">
        <v>0</v>
      </c>
      <c r="AM67" s="198">
        <v>0</v>
      </c>
      <c r="AN67" s="198">
        <v>0</v>
      </c>
      <c r="AO67" s="198">
        <v>26.44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3.76</v>
      </c>
      <c r="AH68" s="198">
        <v>0</v>
      </c>
      <c r="AI68" s="198">
        <v>4.6100000000000003</v>
      </c>
      <c r="AJ68" s="198">
        <v>0</v>
      </c>
      <c r="AK68" s="198">
        <v>5.82</v>
      </c>
      <c r="AL68" s="198">
        <v>0</v>
      </c>
      <c r="AM68" s="198">
        <v>0</v>
      </c>
      <c r="AN68" s="198">
        <v>0</v>
      </c>
      <c r="AO68" s="198">
        <v>6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3.76</v>
      </c>
      <c r="AH69" s="198">
        <v>0</v>
      </c>
      <c r="AI69" s="198">
        <v>5.38</v>
      </c>
      <c r="AJ69" s="198">
        <v>0</v>
      </c>
      <c r="AK69" s="198">
        <v>5.82</v>
      </c>
      <c r="AL69" s="198">
        <v>0</v>
      </c>
      <c r="AM69" s="198">
        <v>0</v>
      </c>
      <c r="AN69" s="198">
        <v>0</v>
      </c>
      <c r="AO69" s="198">
        <v>6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3.76</v>
      </c>
      <c r="AH70" s="198">
        <v>0</v>
      </c>
      <c r="AI70" s="198">
        <v>5.38</v>
      </c>
      <c r="AJ70" s="198">
        <v>0</v>
      </c>
      <c r="AK70" s="198">
        <v>5.82</v>
      </c>
      <c r="AL70" s="198">
        <v>0</v>
      </c>
      <c r="AM70" s="198">
        <v>0</v>
      </c>
      <c r="AN70" s="198">
        <v>0</v>
      </c>
      <c r="AO70" s="198">
        <v>6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3.76</v>
      </c>
      <c r="AH71" s="198">
        <v>0</v>
      </c>
      <c r="AI71" s="198">
        <v>4.8600000000000003</v>
      </c>
      <c r="AJ71" s="198">
        <v>0</v>
      </c>
      <c r="AK71" s="198">
        <v>5.82</v>
      </c>
      <c r="AL71" s="198">
        <v>0</v>
      </c>
      <c r="AM71" s="198">
        <v>0</v>
      </c>
      <c r="AN71" s="198">
        <v>0</v>
      </c>
      <c r="AO71" s="198">
        <v>6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3.76</v>
      </c>
      <c r="AH72" s="198">
        <v>0</v>
      </c>
      <c r="AI72" s="198">
        <v>4.8600000000000003</v>
      </c>
      <c r="AJ72" s="198">
        <v>0</v>
      </c>
      <c r="AK72" s="198">
        <v>5.82</v>
      </c>
      <c r="AL72" s="198">
        <v>0</v>
      </c>
      <c r="AM72" s="198">
        <v>0</v>
      </c>
      <c r="AN72" s="198">
        <v>0</v>
      </c>
      <c r="AO72" s="198">
        <v>5.37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3.76</v>
      </c>
      <c r="AH73" s="198">
        <v>0</v>
      </c>
      <c r="AI73" s="198">
        <v>5.41</v>
      </c>
      <c r="AJ73" s="198">
        <v>0</v>
      </c>
      <c r="AK73" s="198">
        <v>5.82</v>
      </c>
      <c r="AL73" s="198">
        <v>0</v>
      </c>
      <c r="AM73" s="198">
        <v>0</v>
      </c>
      <c r="AN73" s="198">
        <v>0</v>
      </c>
      <c r="AO73" s="198">
        <v>17.68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3.76</v>
      </c>
      <c r="AH74" s="198">
        <v>0</v>
      </c>
      <c r="AI74" s="198">
        <v>3.88</v>
      </c>
      <c r="AJ74" s="198">
        <v>0</v>
      </c>
      <c r="AK74" s="198">
        <v>5.82</v>
      </c>
      <c r="AL74" s="198">
        <v>0</v>
      </c>
      <c r="AM74" s="198">
        <v>0</v>
      </c>
      <c r="AN74" s="198">
        <v>0</v>
      </c>
      <c r="AO74" s="198">
        <v>4.8600000000000003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3.76</v>
      </c>
      <c r="AH75" s="198">
        <v>0</v>
      </c>
      <c r="AI75" s="198">
        <v>3.88</v>
      </c>
      <c r="AJ75" s="198">
        <v>0</v>
      </c>
      <c r="AK75" s="198">
        <v>5.82</v>
      </c>
      <c r="AL75" s="198">
        <v>0</v>
      </c>
      <c r="AM75" s="198">
        <v>0</v>
      </c>
      <c r="AN75" s="198">
        <v>0</v>
      </c>
      <c r="AO75" s="198">
        <v>6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3.76</v>
      </c>
      <c r="AH76" s="198">
        <v>0</v>
      </c>
      <c r="AI76" s="198">
        <v>3.88</v>
      </c>
      <c r="AJ76" s="198">
        <v>0</v>
      </c>
      <c r="AK76" s="198">
        <v>5.82</v>
      </c>
      <c r="AL76" s="198">
        <v>0</v>
      </c>
      <c r="AM76" s="198">
        <v>0</v>
      </c>
      <c r="AN76" s="198">
        <v>0</v>
      </c>
      <c r="AO76" s="198">
        <v>6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3.76</v>
      </c>
      <c r="AH77" s="198">
        <v>0</v>
      </c>
      <c r="AI77" s="198">
        <v>3.88</v>
      </c>
      <c r="AJ77" s="198">
        <v>0</v>
      </c>
      <c r="AK77" s="198">
        <v>5.82</v>
      </c>
      <c r="AL77" s="198">
        <v>0</v>
      </c>
      <c r="AM77" s="198">
        <v>0</v>
      </c>
      <c r="AN77" s="198">
        <v>0</v>
      </c>
      <c r="AO77" s="198">
        <v>6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3.76</v>
      </c>
      <c r="AH78" s="198">
        <v>0</v>
      </c>
      <c r="AI78" s="198">
        <v>3.88</v>
      </c>
      <c r="AJ78" s="198">
        <v>0</v>
      </c>
      <c r="AK78" s="198">
        <v>5.82</v>
      </c>
      <c r="AL78" s="198">
        <v>0</v>
      </c>
      <c r="AM78" s="198">
        <v>0</v>
      </c>
      <c r="AN78" s="198">
        <v>0</v>
      </c>
      <c r="AO78" s="198">
        <v>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3.76</v>
      </c>
      <c r="AH79" s="198">
        <v>0</v>
      </c>
      <c r="AI79" s="198">
        <v>5.52</v>
      </c>
      <c r="AJ79" s="198">
        <v>0</v>
      </c>
      <c r="AK79" s="198">
        <v>5.82</v>
      </c>
      <c r="AL79" s="198">
        <v>0</v>
      </c>
      <c r="AM79" s="198">
        <v>0</v>
      </c>
      <c r="AN79" s="198">
        <v>0</v>
      </c>
      <c r="AO79" s="198">
        <v>16.2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3.76</v>
      </c>
      <c r="AH80" s="198">
        <v>0</v>
      </c>
      <c r="AI80" s="198">
        <v>3.97</v>
      </c>
      <c r="AJ80" s="198">
        <v>0</v>
      </c>
      <c r="AK80" s="198">
        <v>5.82</v>
      </c>
      <c r="AL80" s="198">
        <v>0</v>
      </c>
      <c r="AM80" s="198">
        <v>0</v>
      </c>
      <c r="AN80" s="198">
        <v>0</v>
      </c>
      <c r="AO80" s="198">
        <v>2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3.76</v>
      </c>
      <c r="AH81" s="198">
        <v>0</v>
      </c>
      <c r="AI81" s="198">
        <v>3.97</v>
      </c>
      <c r="AJ81" s="198">
        <v>0</v>
      </c>
      <c r="AK81" s="198">
        <v>5.82</v>
      </c>
      <c r="AL81" s="198">
        <v>0</v>
      </c>
      <c r="AM81" s="198">
        <v>0</v>
      </c>
      <c r="AN81" s="198">
        <v>0</v>
      </c>
      <c r="AO81" s="198">
        <v>6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3.76</v>
      </c>
      <c r="AH82" s="198">
        <v>0</v>
      </c>
      <c r="AI82" s="198">
        <v>3.97</v>
      </c>
      <c r="AJ82" s="198">
        <v>0</v>
      </c>
      <c r="AK82" s="198">
        <v>5.82</v>
      </c>
      <c r="AL82" s="198">
        <v>0</v>
      </c>
      <c r="AM82" s="198">
        <v>0</v>
      </c>
      <c r="AN82" s="198">
        <v>0</v>
      </c>
      <c r="AO82" s="198">
        <v>6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3.76</v>
      </c>
      <c r="AH83" s="198">
        <v>0</v>
      </c>
      <c r="AI83" s="198">
        <v>3.97</v>
      </c>
      <c r="AJ83" s="198">
        <v>0</v>
      </c>
      <c r="AK83" s="198">
        <v>5.82</v>
      </c>
      <c r="AL83" s="198">
        <v>0</v>
      </c>
      <c r="AM83" s="198">
        <v>0</v>
      </c>
      <c r="AN83" s="198">
        <v>0</v>
      </c>
      <c r="AO83" s="198">
        <v>6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3.76</v>
      </c>
      <c r="AH84" s="198">
        <v>0</v>
      </c>
      <c r="AI84" s="198">
        <v>4.83</v>
      </c>
      <c r="AJ84" s="198">
        <v>0</v>
      </c>
      <c r="AK84" s="198">
        <v>5.82</v>
      </c>
      <c r="AL84" s="198">
        <v>0</v>
      </c>
      <c r="AM84" s="198">
        <v>0</v>
      </c>
      <c r="AN84" s="198">
        <v>0</v>
      </c>
      <c r="AO84" s="198">
        <v>6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3.76</v>
      </c>
      <c r="AH85" s="198">
        <v>0</v>
      </c>
      <c r="AI85" s="198">
        <v>6.7</v>
      </c>
      <c r="AJ85" s="198">
        <v>0</v>
      </c>
      <c r="AK85" s="198">
        <v>5.82</v>
      </c>
      <c r="AL85" s="198">
        <v>0</v>
      </c>
      <c r="AM85" s="198">
        <v>0</v>
      </c>
      <c r="AN85" s="198">
        <v>0</v>
      </c>
      <c r="AO85" s="198">
        <v>20.2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3.76</v>
      </c>
      <c r="AH86" s="198">
        <v>0</v>
      </c>
      <c r="AI86" s="198">
        <v>4.83</v>
      </c>
      <c r="AJ86" s="198">
        <v>0</v>
      </c>
      <c r="AK86" s="198">
        <v>5.82</v>
      </c>
      <c r="AL86" s="198">
        <v>0</v>
      </c>
      <c r="AM86" s="198">
        <v>0</v>
      </c>
      <c r="AN86" s="198">
        <v>0</v>
      </c>
      <c r="AO86" s="198">
        <v>6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3.76</v>
      </c>
      <c r="AH87" s="198">
        <v>0</v>
      </c>
      <c r="AI87" s="198">
        <v>4.78</v>
      </c>
      <c r="AJ87" s="198">
        <v>0</v>
      </c>
      <c r="AK87" s="198">
        <v>5.82</v>
      </c>
      <c r="AL87" s="198">
        <v>0</v>
      </c>
      <c r="AM87" s="198">
        <v>0</v>
      </c>
      <c r="AN87" s="198">
        <v>0</v>
      </c>
      <c r="AO87" s="198">
        <v>6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3.76</v>
      </c>
      <c r="AH88" s="198">
        <v>0</v>
      </c>
      <c r="AI88" s="198">
        <v>4.46</v>
      </c>
      <c r="AJ88" s="198">
        <v>0</v>
      </c>
      <c r="AK88" s="198">
        <v>5.82</v>
      </c>
      <c r="AL88" s="198">
        <v>0</v>
      </c>
      <c r="AM88" s="198">
        <v>0</v>
      </c>
      <c r="AN88" s="198">
        <v>0</v>
      </c>
      <c r="AO88" s="198">
        <v>6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3.76</v>
      </c>
      <c r="AH89" s="198">
        <v>0</v>
      </c>
      <c r="AI89" s="198">
        <v>4.46</v>
      </c>
      <c r="AJ89" s="198">
        <v>0</v>
      </c>
      <c r="AK89" s="198">
        <v>5.82</v>
      </c>
      <c r="AL89" s="198">
        <v>0</v>
      </c>
      <c r="AM89" s="198">
        <v>0</v>
      </c>
      <c r="AN89" s="198">
        <v>0</v>
      </c>
      <c r="AO89" s="198">
        <v>6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3.76</v>
      </c>
      <c r="AH90" s="198">
        <v>0</v>
      </c>
      <c r="AI90" s="198">
        <v>4.46</v>
      </c>
      <c r="AJ90" s="198">
        <v>0</v>
      </c>
      <c r="AK90" s="198">
        <v>5.82</v>
      </c>
      <c r="AL90" s="198">
        <v>0</v>
      </c>
      <c r="AM90" s="198">
        <v>0</v>
      </c>
      <c r="AN90" s="198">
        <v>0</v>
      </c>
      <c r="AO90" s="198">
        <v>6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3.76</v>
      </c>
      <c r="AH91" s="198">
        <v>0</v>
      </c>
      <c r="AI91" s="198">
        <v>6.68</v>
      </c>
      <c r="AJ91" s="198">
        <v>0</v>
      </c>
      <c r="AK91" s="198">
        <v>5.82</v>
      </c>
      <c r="AL91" s="198">
        <v>0</v>
      </c>
      <c r="AM91" s="198">
        <v>0</v>
      </c>
      <c r="AN91" s="198">
        <v>0</v>
      </c>
      <c r="AO91" s="198">
        <v>22.87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3.76</v>
      </c>
      <c r="AH92" s="198">
        <v>0</v>
      </c>
      <c r="AI92" s="198">
        <v>4.8099999999999996</v>
      </c>
      <c r="AJ92" s="198">
        <v>0</v>
      </c>
      <c r="AK92" s="198">
        <v>5.82</v>
      </c>
      <c r="AL92" s="198">
        <v>0</v>
      </c>
      <c r="AM92" s="198">
        <v>0</v>
      </c>
      <c r="AN92" s="198">
        <v>0</v>
      </c>
      <c r="AO92" s="198">
        <v>6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3.76</v>
      </c>
      <c r="AH93" s="198">
        <v>0</v>
      </c>
      <c r="AI93" s="198">
        <v>5.14</v>
      </c>
      <c r="AJ93" s="198">
        <v>0</v>
      </c>
      <c r="AK93" s="198">
        <v>5.82</v>
      </c>
      <c r="AL93" s="198">
        <v>0</v>
      </c>
      <c r="AM93" s="198">
        <v>0</v>
      </c>
      <c r="AN93" s="198">
        <v>0</v>
      </c>
      <c r="AO93" s="198">
        <v>6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3.76</v>
      </c>
      <c r="AH94" s="198">
        <v>0</v>
      </c>
      <c r="AI94" s="198">
        <v>4.99</v>
      </c>
      <c r="AJ94" s="198">
        <v>0</v>
      </c>
      <c r="AK94" s="198">
        <v>5.82</v>
      </c>
      <c r="AL94" s="198">
        <v>0</v>
      </c>
      <c r="AM94" s="198">
        <v>0</v>
      </c>
      <c r="AN94" s="198">
        <v>0</v>
      </c>
      <c r="AO94" s="198">
        <v>6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3.76</v>
      </c>
      <c r="AH95" s="198">
        <v>0</v>
      </c>
      <c r="AI95" s="198">
        <v>4.99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6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3.76</v>
      </c>
      <c r="AH96" s="198">
        <v>0</v>
      </c>
      <c r="AI96" s="198">
        <v>4.99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6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3.76</v>
      </c>
      <c r="AH97" s="198">
        <v>0</v>
      </c>
      <c r="AI97" s="198">
        <v>6.6</v>
      </c>
      <c r="AJ97" s="198">
        <v>0</v>
      </c>
      <c r="AK97" s="198">
        <v>5.82</v>
      </c>
      <c r="AL97" s="198">
        <v>0</v>
      </c>
      <c r="AM97" s="198">
        <v>0</v>
      </c>
      <c r="AN97" s="198">
        <v>0</v>
      </c>
      <c r="AO97" s="198">
        <v>19.3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3.76</v>
      </c>
      <c r="AH98" s="198">
        <v>0</v>
      </c>
      <c r="AI98" s="198">
        <v>4.99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4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6.8037500000000015E-2</v>
      </c>
      <c r="AJ99">
        <f t="shared" si="0"/>
        <v>0</v>
      </c>
      <c r="AK99">
        <f t="shared" si="0"/>
        <v>0.13972000000000001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0.18416750000000001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36.97</v>
      </c>
      <c r="D3" s="26">
        <v>0</v>
      </c>
      <c r="E3" s="26">
        <v>0</v>
      </c>
      <c r="F3" s="26">
        <v>0</v>
      </c>
      <c r="G3" s="198">
        <v>62</v>
      </c>
      <c r="H3" s="198">
        <v>0</v>
      </c>
      <c r="I3" s="198">
        <v>98</v>
      </c>
      <c r="J3" s="198">
        <v>0</v>
      </c>
      <c r="K3" s="198">
        <v>256</v>
      </c>
      <c r="L3" s="198">
        <v>0</v>
      </c>
      <c r="M3" s="198">
        <v>0</v>
      </c>
      <c r="N3" s="198">
        <v>0</v>
      </c>
      <c r="O3" s="198">
        <v>243</v>
      </c>
      <c r="P3" s="198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198">
        <v>62</v>
      </c>
      <c r="H4" s="198">
        <v>0</v>
      </c>
      <c r="I4" s="198">
        <v>98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243</v>
      </c>
      <c r="P4" s="198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198">
        <v>62</v>
      </c>
      <c r="H5" s="198">
        <v>0</v>
      </c>
      <c r="I5" s="198">
        <v>98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173</v>
      </c>
      <c r="P5" s="198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198">
        <v>62</v>
      </c>
      <c r="H6" s="198">
        <v>0</v>
      </c>
      <c r="I6" s="198">
        <v>98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153</v>
      </c>
      <c r="P6" s="198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198">
        <v>62</v>
      </c>
      <c r="H7" s="198">
        <v>0</v>
      </c>
      <c r="I7" s="198">
        <v>90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150</v>
      </c>
      <c r="P7" s="198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198">
        <v>62</v>
      </c>
      <c r="H8" s="198">
        <v>0</v>
      </c>
      <c r="I8" s="198">
        <v>90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150</v>
      </c>
      <c r="P8" s="198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198">
        <v>62</v>
      </c>
      <c r="H9" s="198">
        <v>0</v>
      </c>
      <c r="I9" s="198">
        <v>98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150</v>
      </c>
      <c r="P9" s="198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198">
        <v>62</v>
      </c>
      <c r="H10" s="198">
        <v>0</v>
      </c>
      <c r="I10" s="198">
        <v>98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150</v>
      </c>
      <c r="P10" s="198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198">
        <v>62</v>
      </c>
      <c r="H11" s="198">
        <v>0</v>
      </c>
      <c r="I11" s="198">
        <v>98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150</v>
      </c>
      <c r="P11" s="198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198">
        <v>62</v>
      </c>
      <c r="H12" s="198">
        <v>0</v>
      </c>
      <c r="I12" s="198">
        <v>98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150</v>
      </c>
      <c r="P12" s="198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198">
        <v>62</v>
      </c>
      <c r="H13" s="198">
        <v>0</v>
      </c>
      <c r="I13" s="198">
        <v>98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150</v>
      </c>
      <c r="P13" s="198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198">
        <v>62</v>
      </c>
      <c r="H14" s="198">
        <v>0</v>
      </c>
      <c r="I14" s="198">
        <v>98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150</v>
      </c>
      <c r="P14" s="198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198">
        <v>62</v>
      </c>
      <c r="H15" s="198">
        <v>0</v>
      </c>
      <c r="I15" s="198">
        <v>98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150</v>
      </c>
      <c r="P15" s="198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198">
        <v>62</v>
      </c>
      <c r="H16" s="198">
        <v>0</v>
      </c>
      <c r="I16" s="198">
        <v>98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150</v>
      </c>
      <c r="P16" s="198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198">
        <v>62</v>
      </c>
      <c r="H17" s="198">
        <v>0</v>
      </c>
      <c r="I17" s="198">
        <v>98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150</v>
      </c>
      <c r="P17" s="198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198">
        <v>62</v>
      </c>
      <c r="H18" s="198">
        <v>0</v>
      </c>
      <c r="I18" s="198">
        <v>98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150</v>
      </c>
      <c r="P18" s="198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198">
        <v>62</v>
      </c>
      <c r="H19" s="198">
        <v>0</v>
      </c>
      <c r="I19" s="198">
        <v>98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150</v>
      </c>
      <c r="P19" s="198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198">
        <v>62</v>
      </c>
      <c r="H20" s="198">
        <v>0</v>
      </c>
      <c r="I20" s="198">
        <v>98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150</v>
      </c>
      <c r="P20" s="198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198">
        <v>62</v>
      </c>
      <c r="H21" s="198">
        <v>0</v>
      </c>
      <c r="I21" s="198">
        <v>98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150</v>
      </c>
      <c r="P21" s="198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198">
        <v>62</v>
      </c>
      <c r="H22" s="198">
        <v>0</v>
      </c>
      <c r="I22" s="198">
        <v>98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150</v>
      </c>
      <c r="P22" s="198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198">
        <v>62</v>
      </c>
      <c r="H23" s="198">
        <v>0</v>
      </c>
      <c r="I23" s="198">
        <v>98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150</v>
      </c>
      <c r="P23" s="198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198">
        <v>62</v>
      </c>
      <c r="H24" s="198">
        <v>0</v>
      </c>
      <c r="I24" s="198">
        <v>98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150</v>
      </c>
      <c r="P24" s="198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198">
        <v>62</v>
      </c>
      <c r="H25" s="198">
        <v>0</v>
      </c>
      <c r="I25" s="198">
        <v>98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150</v>
      </c>
      <c r="P25" s="198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198">
        <v>62</v>
      </c>
      <c r="H26" s="198">
        <v>0</v>
      </c>
      <c r="I26" s="198">
        <v>98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150</v>
      </c>
      <c r="P26" s="198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198">
        <v>62</v>
      </c>
      <c r="H27" s="198">
        <v>0</v>
      </c>
      <c r="I27" s="198">
        <v>98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150</v>
      </c>
      <c r="P27" s="198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198">
        <v>62</v>
      </c>
      <c r="H28" s="198">
        <v>0</v>
      </c>
      <c r="I28" s="198">
        <v>98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150</v>
      </c>
      <c r="P28" s="198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198">
        <v>62</v>
      </c>
      <c r="H29" s="198">
        <v>0</v>
      </c>
      <c r="I29" s="198">
        <v>98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150</v>
      </c>
      <c r="P29" s="198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198">
        <v>62</v>
      </c>
      <c r="H30" s="198">
        <v>0</v>
      </c>
      <c r="I30" s="198">
        <v>98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150</v>
      </c>
      <c r="P30" s="198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198">
        <v>62</v>
      </c>
      <c r="H31" s="198">
        <v>0</v>
      </c>
      <c r="I31" s="198">
        <v>96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150</v>
      </c>
      <c r="P31" s="198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198">
        <v>62</v>
      </c>
      <c r="H32" s="198">
        <v>0</v>
      </c>
      <c r="I32" s="198">
        <v>96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150</v>
      </c>
      <c r="P32" s="198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198">
        <v>62</v>
      </c>
      <c r="H33" s="198">
        <v>0</v>
      </c>
      <c r="I33" s="198">
        <v>96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150</v>
      </c>
      <c r="P33" s="198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198">
        <v>62</v>
      </c>
      <c r="H34" s="198">
        <v>0</v>
      </c>
      <c r="I34" s="198">
        <v>96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150</v>
      </c>
      <c r="P34" s="198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198">
        <v>62</v>
      </c>
      <c r="H35" s="198">
        <v>0</v>
      </c>
      <c r="I35" s="198">
        <v>96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150</v>
      </c>
      <c r="P35" s="198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198">
        <v>62</v>
      </c>
      <c r="H36" s="198">
        <v>0</v>
      </c>
      <c r="I36" s="198">
        <v>96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150</v>
      </c>
      <c r="P36" s="198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198">
        <v>62</v>
      </c>
      <c r="H37" s="198">
        <v>0</v>
      </c>
      <c r="I37" s="198">
        <v>96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150</v>
      </c>
      <c r="P37" s="198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198">
        <v>62</v>
      </c>
      <c r="H38" s="198">
        <v>0</v>
      </c>
      <c r="I38" s="198">
        <v>96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150</v>
      </c>
      <c r="P38" s="198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198">
        <v>62</v>
      </c>
      <c r="H39" s="198">
        <v>0</v>
      </c>
      <c r="I39" s="198">
        <v>96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150</v>
      </c>
      <c r="P39" s="198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198">
        <v>62</v>
      </c>
      <c r="H40" s="198">
        <v>0</v>
      </c>
      <c r="I40" s="198">
        <v>96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150</v>
      </c>
      <c r="P40" s="198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198">
        <v>62</v>
      </c>
      <c r="H41" s="198">
        <v>0</v>
      </c>
      <c r="I41" s="198">
        <v>96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150</v>
      </c>
      <c r="P41" s="198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198">
        <v>62</v>
      </c>
      <c r="H42" s="198">
        <v>0</v>
      </c>
      <c r="I42" s="198">
        <v>96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150</v>
      </c>
      <c r="P42" s="198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198">
        <v>62</v>
      </c>
      <c r="H43" s="198">
        <v>0</v>
      </c>
      <c r="I43" s="198">
        <v>96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150</v>
      </c>
      <c r="P43" s="198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198">
        <v>62</v>
      </c>
      <c r="H44" s="198">
        <v>0</v>
      </c>
      <c r="I44" s="198">
        <v>96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150</v>
      </c>
      <c r="P44" s="198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198">
        <v>62</v>
      </c>
      <c r="H45" s="198">
        <v>0</v>
      </c>
      <c r="I45" s="198">
        <v>96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150</v>
      </c>
      <c r="P45" s="198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198">
        <v>62</v>
      </c>
      <c r="H46" s="198">
        <v>0</v>
      </c>
      <c r="I46" s="198">
        <v>90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150</v>
      </c>
      <c r="P46" s="198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198">
        <v>62</v>
      </c>
      <c r="H47" s="198">
        <v>0</v>
      </c>
      <c r="I47" s="198">
        <v>90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150</v>
      </c>
      <c r="P47" s="198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198">
        <v>62</v>
      </c>
      <c r="H48" s="198">
        <v>0</v>
      </c>
      <c r="I48" s="198">
        <v>90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150</v>
      </c>
      <c r="P48" s="198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198">
        <v>62</v>
      </c>
      <c r="H49" s="198">
        <v>0</v>
      </c>
      <c r="I49" s="198">
        <v>90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150</v>
      </c>
      <c r="P49" s="198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198">
        <v>62</v>
      </c>
      <c r="H50" s="198">
        <v>0</v>
      </c>
      <c r="I50" s="198">
        <v>90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150</v>
      </c>
      <c r="P50" s="198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198">
        <v>62</v>
      </c>
      <c r="H51" s="198">
        <v>0</v>
      </c>
      <c r="I51" s="198">
        <v>88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150</v>
      </c>
      <c r="P51" s="198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198">
        <v>62</v>
      </c>
      <c r="H52" s="198">
        <v>0</v>
      </c>
      <c r="I52" s="198">
        <v>88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150</v>
      </c>
      <c r="P52" s="198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198">
        <v>62</v>
      </c>
      <c r="H53" s="198">
        <v>0</v>
      </c>
      <c r="I53" s="198">
        <v>88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150</v>
      </c>
      <c r="P53" s="198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198">
        <v>62</v>
      </c>
      <c r="H54" s="198">
        <v>0</v>
      </c>
      <c r="I54" s="198">
        <v>88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150</v>
      </c>
      <c r="P54" s="198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198">
        <v>62</v>
      </c>
      <c r="H55" s="198">
        <v>0</v>
      </c>
      <c r="I55" s="198">
        <v>86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150</v>
      </c>
      <c r="P55" s="198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198">
        <v>62</v>
      </c>
      <c r="H56" s="198">
        <v>0</v>
      </c>
      <c r="I56" s="198">
        <v>86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150</v>
      </c>
      <c r="P56" s="198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198">
        <v>62</v>
      </c>
      <c r="H57" s="198">
        <v>0</v>
      </c>
      <c r="I57" s="198">
        <v>86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150</v>
      </c>
      <c r="P57" s="198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198">
        <v>62</v>
      </c>
      <c r="H58" s="198">
        <v>0</v>
      </c>
      <c r="I58" s="198">
        <v>86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150</v>
      </c>
      <c r="P58" s="198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198">
        <v>62</v>
      </c>
      <c r="H59" s="198">
        <v>0</v>
      </c>
      <c r="I59" s="198">
        <v>86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150</v>
      </c>
      <c r="P59" s="198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198">
        <v>62</v>
      </c>
      <c r="H60" s="198">
        <v>0</v>
      </c>
      <c r="I60" s="198">
        <v>86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150</v>
      </c>
      <c r="P60" s="198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198">
        <v>62</v>
      </c>
      <c r="H61" s="198">
        <v>0</v>
      </c>
      <c r="I61" s="198">
        <v>86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150</v>
      </c>
      <c r="P61" s="198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198">
        <v>62</v>
      </c>
      <c r="H62" s="198">
        <v>0</v>
      </c>
      <c r="I62" s="198">
        <v>86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150</v>
      </c>
      <c r="P62" s="198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198">
        <v>62</v>
      </c>
      <c r="H63" s="198">
        <v>0</v>
      </c>
      <c r="I63" s="198">
        <v>86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150</v>
      </c>
      <c r="P63" s="198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198">
        <v>62</v>
      </c>
      <c r="H64" s="198">
        <v>0</v>
      </c>
      <c r="I64" s="198">
        <v>86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150</v>
      </c>
      <c r="P64" s="198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198">
        <v>62</v>
      </c>
      <c r="H65" s="198">
        <v>0</v>
      </c>
      <c r="I65" s="198">
        <v>86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150</v>
      </c>
      <c r="P65" s="198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198">
        <v>62</v>
      </c>
      <c r="H66" s="198">
        <v>0</v>
      </c>
      <c r="I66" s="198">
        <v>86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150</v>
      </c>
      <c r="P66" s="198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198">
        <v>62</v>
      </c>
      <c r="H67" s="198">
        <v>0</v>
      </c>
      <c r="I67" s="198">
        <v>86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203.44</v>
      </c>
      <c r="P67" s="198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198">
        <v>62</v>
      </c>
      <c r="H68" s="198">
        <v>0</v>
      </c>
      <c r="I68" s="198">
        <v>86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203</v>
      </c>
      <c r="P68" s="198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198">
        <v>62</v>
      </c>
      <c r="H69" s="198">
        <v>0</v>
      </c>
      <c r="I69" s="198">
        <v>86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258</v>
      </c>
      <c r="P69" s="198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198">
        <v>62</v>
      </c>
      <c r="H70" s="198">
        <v>0</v>
      </c>
      <c r="I70" s="198">
        <v>86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278</v>
      </c>
      <c r="P70" s="198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198">
        <v>62</v>
      </c>
      <c r="H71" s="198">
        <v>0</v>
      </c>
      <c r="I71" s="198">
        <v>88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258</v>
      </c>
      <c r="P71" s="198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198">
        <v>62</v>
      </c>
      <c r="H72" s="198">
        <v>0</v>
      </c>
      <c r="I72" s="198">
        <v>88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280</v>
      </c>
      <c r="P72" s="198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198">
        <v>62</v>
      </c>
      <c r="H73" s="198">
        <v>0</v>
      </c>
      <c r="I73" s="198">
        <v>88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280</v>
      </c>
      <c r="P73" s="198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198">
        <v>62</v>
      </c>
      <c r="H74" s="198">
        <v>0</v>
      </c>
      <c r="I74" s="198">
        <v>88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280</v>
      </c>
      <c r="P74" s="198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198">
        <v>62</v>
      </c>
      <c r="H75" s="198">
        <v>0</v>
      </c>
      <c r="I75" s="198">
        <v>88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241</v>
      </c>
      <c r="P75" s="198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198">
        <v>62</v>
      </c>
      <c r="H76" s="198">
        <v>0</v>
      </c>
      <c r="I76" s="198">
        <v>88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231</v>
      </c>
      <c r="P76" s="198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198">
        <v>62</v>
      </c>
      <c r="H77" s="198">
        <v>0</v>
      </c>
      <c r="I77" s="198">
        <v>88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211</v>
      </c>
      <c r="P77" s="198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198">
        <v>62</v>
      </c>
      <c r="H78" s="198">
        <v>0</v>
      </c>
      <c r="I78" s="198">
        <v>88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195</v>
      </c>
      <c r="P78" s="198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198">
        <v>62</v>
      </c>
      <c r="H79" s="198">
        <v>0</v>
      </c>
      <c r="I79" s="198">
        <v>85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171.2</v>
      </c>
      <c r="P79" s="198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198">
        <v>62</v>
      </c>
      <c r="H80" s="198">
        <v>0</v>
      </c>
      <c r="I80" s="198">
        <v>85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157</v>
      </c>
      <c r="P80" s="198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198">
        <v>62</v>
      </c>
      <c r="H81" s="198">
        <v>0</v>
      </c>
      <c r="I81" s="198">
        <v>85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161</v>
      </c>
      <c r="P81" s="198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198">
        <v>62</v>
      </c>
      <c r="H82" s="198">
        <v>0</v>
      </c>
      <c r="I82" s="198">
        <v>85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161</v>
      </c>
      <c r="P82" s="198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198">
        <v>62</v>
      </c>
      <c r="H83" s="198">
        <v>0</v>
      </c>
      <c r="I83" s="198">
        <v>85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151</v>
      </c>
      <c r="P83" s="198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198">
        <v>62</v>
      </c>
      <c r="H84" s="198">
        <v>0</v>
      </c>
      <c r="I84" s="198">
        <v>85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151</v>
      </c>
      <c r="P84" s="198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198">
        <v>62</v>
      </c>
      <c r="H85" s="198">
        <v>0</v>
      </c>
      <c r="I85" s="198">
        <v>85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165.2</v>
      </c>
      <c r="P85" s="198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198">
        <v>62</v>
      </c>
      <c r="H86" s="198">
        <v>0</v>
      </c>
      <c r="I86" s="198">
        <v>85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151</v>
      </c>
      <c r="P86" s="198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198">
        <v>62</v>
      </c>
      <c r="H87" s="198">
        <v>0</v>
      </c>
      <c r="I87" s="198">
        <v>90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174</v>
      </c>
      <c r="P87" s="198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198">
        <v>62</v>
      </c>
      <c r="H88" s="198">
        <v>0</v>
      </c>
      <c r="I88" s="198">
        <v>84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243</v>
      </c>
      <c r="P88" s="198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198">
        <v>62</v>
      </c>
      <c r="H89" s="198">
        <v>0</v>
      </c>
      <c r="I89" s="198">
        <v>84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263</v>
      </c>
      <c r="P89" s="198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198">
        <v>62</v>
      </c>
      <c r="H90" s="198">
        <v>0</v>
      </c>
      <c r="I90" s="198">
        <v>84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275</v>
      </c>
      <c r="P90" s="198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198">
        <v>62</v>
      </c>
      <c r="H91" s="198">
        <v>0</v>
      </c>
      <c r="I91" s="198">
        <v>84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150</v>
      </c>
      <c r="P91" s="198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198">
        <v>62</v>
      </c>
      <c r="H92" s="198">
        <v>0</v>
      </c>
      <c r="I92" s="198">
        <v>84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150</v>
      </c>
      <c r="P92" s="198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198">
        <v>62</v>
      </c>
      <c r="H93" s="198">
        <v>0</v>
      </c>
      <c r="I93" s="198">
        <v>90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150</v>
      </c>
      <c r="P93" s="198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198">
        <v>62</v>
      </c>
      <c r="H94" s="198">
        <v>0</v>
      </c>
      <c r="I94" s="198">
        <v>87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195.88</v>
      </c>
      <c r="P94" s="198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198">
        <v>62</v>
      </c>
      <c r="H95" s="198">
        <v>0</v>
      </c>
      <c r="I95" s="198">
        <v>87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150</v>
      </c>
      <c r="P95" s="198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198">
        <v>62</v>
      </c>
      <c r="H96" s="198">
        <v>0</v>
      </c>
      <c r="I96" s="198">
        <v>87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153</v>
      </c>
      <c r="P96" s="198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198">
        <v>62</v>
      </c>
      <c r="H97" s="198">
        <v>0</v>
      </c>
      <c r="I97" s="198">
        <v>87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171.3</v>
      </c>
      <c r="P97" s="198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198">
        <v>62</v>
      </c>
      <c r="H98" s="198">
        <v>0</v>
      </c>
      <c r="I98" s="198">
        <v>87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150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0.86024250000000002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2.1912500000000001</v>
      </c>
      <c r="J99" s="156">
        <f t="shared" si="0"/>
        <v>0</v>
      </c>
      <c r="K99" s="156">
        <f t="shared" si="0"/>
        <v>7.6639999999999997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4.0560049999999999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3.69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18.46</v>
      </c>
      <c r="L3" s="198">
        <v>1.39</v>
      </c>
      <c r="M3" s="198">
        <v>2.2599999999999998</v>
      </c>
      <c r="N3" s="198">
        <v>1.84</v>
      </c>
      <c r="O3" s="198">
        <v>2.6</v>
      </c>
      <c r="P3" s="198">
        <v>0.88</v>
      </c>
      <c r="Q3" s="198">
        <v>0.32</v>
      </c>
      <c r="R3" s="198">
        <v>2.2200000000000002</v>
      </c>
      <c r="S3" s="198">
        <v>0.41</v>
      </c>
      <c r="T3" s="198">
        <v>0</v>
      </c>
      <c r="U3" s="198">
        <v>1.89</v>
      </c>
      <c r="V3" s="198">
        <v>0.22</v>
      </c>
      <c r="W3" s="198">
        <v>4.1900000000000004</v>
      </c>
      <c r="X3" s="198">
        <v>2.2999999999999998</v>
      </c>
      <c r="Y3" s="198">
        <v>0</v>
      </c>
      <c r="Z3" s="198">
        <v>5.52</v>
      </c>
      <c r="AA3" s="198">
        <v>1.0900000000000001</v>
      </c>
      <c r="AB3" s="198">
        <v>0</v>
      </c>
      <c r="AC3" s="198">
        <v>20.03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48.19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188.85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3.69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18.46</v>
      </c>
      <c r="L4" s="198">
        <v>1.39</v>
      </c>
      <c r="M4" s="198">
        <v>2.2599999999999998</v>
      </c>
      <c r="N4" s="198">
        <v>1.84</v>
      </c>
      <c r="O4" s="198">
        <v>2.6</v>
      </c>
      <c r="P4" s="198">
        <v>0.88</v>
      </c>
      <c r="Q4" s="198">
        <v>0.32</v>
      </c>
      <c r="R4" s="198">
        <v>2.2200000000000002</v>
      </c>
      <c r="S4" s="198">
        <v>0.41</v>
      </c>
      <c r="T4" s="198">
        <v>0</v>
      </c>
      <c r="U4" s="198">
        <v>1.89</v>
      </c>
      <c r="V4" s="198">
        <v>0.22</v>
      </c>
      <c r="W4" s="198">
        <v>4.1900000000000004</v>
      </c>
      <c r="X4" s="198">
        <v>2.2999999999999998</v>
      </c>
      <c r="Y4" s="198">
        <v>0</v>
      </c>
      <c r="Z4" s="198">
        <v>5.52</v>
      </c>
      <c r="AA4" s="198">
        <v>1.0900000000000001</v>
      </c>
      <c r="AB4" s="198">
        <v>0</v>
      </c>
      <c r="AC4" s="198">
        <v>20.03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49.09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188.85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3.69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18.46</v>
      </c>
      <c r="L5" s="198">
        <v>1.39</v>
      </c>
      <c r="M5" s="198">
        <v>2.2599999999999998</v>
      </c>
      <c r="N5" s="198">
        <v>1.84</v>
      </c>
      <c r="O5" s="198">
        <v>2.6</v>
      </c>
      <c r="P5" s="198">
        <v>0.88</v>
      </c>
      <c r="Q5" s="198">
        <v>0.32</v>
      </c>
      <c r="R5" s="198">
        <v>2.2200000000000002</v>
      </c>
      <c r="S5" s="198">
        <v>0.41</v>
      </c>
      <c r="T5" s="198">
        <v>0</v>
      </c>
      <c r="U5" s="198">
        <v>1.89</v>
      </c>
      <c r="V5" s="198">
        <v>0.22</v>
      </c>
      <c r="W5" s="198">
        <v>4.1900000000000004</v>
      </c>
      <c r="X5" s="198">
        <v>2.2999999999999998</v>
      </c>
      <c r="Y5" s="198">
        <v>0</v>
      </c>
      <c r="Z5" s="198">
        <v>5.52</v>
      </c>
      <c r="AA5" s="198">
        <v>1.0900000000000001</v>
      </c>
      <c r="AB5" s="198">
        <v>0</v>
      </c>
      <c r="AC5" s="198">
        <v>20.03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47.28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253.85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3.69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18.46</v>
      </c>
      <c r="L6" s="198">
        <v>1.39</v>
      </c>
      <c r="M6" s="198">
        <v>2.2599999999999998</v>
      </c>
      <c r="N6" s="198">
        <v>1.84</v>
      </c>
      <c r="O6" s="198">
        <v>2.6</v>
      </c>
      <c r="P6" s="198">
        <v>0.88</v>
      </c>
      <c r="Q6" s="198">
        <v>0.32</v>
      </c>
      <c r="R6" s="198">
        <v>2.2200000000000002</v>
      </c>
      <c r="S6" s="198">
        <v>0.41</v>
      </c>
      <c r="T6" s="198">
        <v>0</v>
      </c>
      <c r="U6" s="198">
        <v>1.89</v>
      </c>
      <c r="V6" s="198">
        <v>0.22</v>
      </c>
      <c r="W6" s="198">
        <v>4.1900000000000004</v>
      </c>
      <c r="X6" s="198">
        <v>2.2999999999999998</v>
      </c>
      <c r="Y6" s="198">
        <v>0</v>
      </c>
      <c r="Z6" s="198">
        <v>5.52</v>
      </c>
      <c r="AA6" s="198">
        <v>1.0900000000000001</v>
      </c>
      <c r="AB6" s="198">
        <v>0</v>
      </c>
      <c r="AC6" s="198">
        <v>20.03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47.28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253.85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2.31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18.46</v>
      </c>
      <c r="L7" s="198">
        <v>1.39</v>
      </c>
      <c r="M7" s="198">
        <v>2.2599999999999998</v>
      </c>
      <c r="N7" s="198">
        <v>1.84</v>
      </c>
      <c r="O7" s="198">
        <v>2.6</v>
      </c>
      <c r="P7" s="198">
        <v>0.88</v>
      </c>
      <c r="Q7" s="198">
        <v>0.32</v>
      </c>
      <c r="R7" s="198">
        <v>2.2200000000000002</v>
      </c>
      <c r="S7" s="198">
        <v>0.41</v>
      </c>
      <c r="T7" s="198">
        <v>0</v>
      </c>
      <c r="U7" s="198">
        <v>2</v>
      </c>
      <c r="V7" s="198">
        <v>0.22</v>
      </c>
      <c r="W7" s="198">
        <v>4.1900000000000004</v>
      </c>
      <c r="X7" s="198">
        <v>2.2999999999999998</v>
      </c>
      <c r="Y7" s="198">
        <v>0</v>
      </c>
      <c r="Z7" s="198">
        <v>5.52</v>
      </c>
      <c r="AA7" s="198">
        <v>1.0900000000000001</v>
      </c>
      <c r="AB7" s="198">
        <v>0</v>
      </c>
      <c r="AC7" s="198">
        <v>20.03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45.27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253.85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0.92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18.46</v>
      </c>
      <c r="L8" s="198">
        <v>1.39</v>
      </c>
      <c r="M8" s="198">
        <v>2.2599999999999998</v>
      </c>
      <c r="N8" s="198">
        <v>1.84</v>
      </c>
      <c r="O8" s="198">
        <v>2.6</v>
      </c>
      <c r="P8" s="198">
        <v>0.88</v>
      </c>
      <c r="Q8" s="198">
        <v>0.32</v>
      </c>
      <c r="R8" s="198">
        <v>2.2200000000000002</v>
      </c>
      <c r="S8" s="198">
        <v>0.41</v>
      </c>
      <c r="T8" s="198">
        <v>0</v>
      </c>
      <c r="U8" s="198">
        <v>2.0299999999999998</v>
      </c>
      <c r="V8" s="198">
        <v>0.22</v>
      </c>
      <c r="W8" s="198">
        <v>4.1900000000000004</v>
      </c>
      <c r="X8" s="198">
        <v>2.2999999999999998</v>
      </c>
      <c r="Y8" s="198">
        <v>0</v>
      </c>
      <c r="Z8" s="198">
        <v>5.52</v>
      </c>
      <c r="AA8" s="198">
        <v>1.0900000000000001</v>
      </c>
      <c r="AB8" s="198">
        <v>0</v>
      </c>
      <c r="AC8" s="198">
        <v>20.03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45.27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253.85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18.46</v>
      </c>
      <c r="L9" s="198">
        <v>1.39</v>
      </c>
      <c r="M9" s="198">
        <v>2.2599999999999998</v>
      </c>
      <c r="N9" s="198">
        <v>1.84</v>
      </c>
      <c r="O9" s="198">
        <v>2.6</v>
      </c>
      <c r="P9" s="198">
        <v>0.88</v>
      </c>
      <c r="Q9" s="198">
        <v>0.32</v>
      </c>
      <c r="R9" s="198">
        <v>2.2200000000000002</v>
      </c>
      <c r="S9" s="198">
        <v>0.41</v>
      </c>
      <c r="T9" s="198">
        <v>0</v>
      </c>
      <c r="U9" s="198">
        <v>2.0699999999999998</v>
      </c>
      <c r="V9" s="198">
        <v>0.22</v>
      </c>
      <c r="W9" s="198">
        <v>4.59</v>
      </c>
      <c r="X9" s="198">
        <v>2.2999999999999998</v>
      </c>
      <c r="Y9" s="198">
        <v>0</v>
      </c>
      <c r="Z9" s="198">
        <v>5.52</v>
      </c>
      <c r="AA9" s="198">
        <v>1.0900000000000001</v>
      </c>
      <c r="AB9" s="198">
        <v>0</v>
      </c>
      <c r="AC9" s="198">
        <v>20.03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43.18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253.85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18.46</v>
      </c>
      <c r="L10" s="198">
        <v>1.39</v>
      </c>
      <c r="M10" s="198">
        <v>2.2599999999999998</v>
      </c>
      <c r="N10" s="198">
        <v>1.84</v>
      </c>
      <c r="O10" s="198">
        <v>2.6</v>
      </c>
      <c r="P10" s="198">
        <v>0.88</v>
      </c>
      <c r="Q10" s="198">
        <v>0.32</v>
      </c>
      <c r="R10" s="198">
        <v>2.2200000000000002</v>
      </c>
      <c r="S10" s="198">
        <v>0.41</v>
      </c>
      <c r="T10" s="198">
        <v>0</v>
      </c>
      <c r="U10" s="198">
        <v>2.1</v>
      </c>
      <c r="V10" s="198">
        <v>0.22</v>
      </c>
      <c r="W10" s="198">
        <v>4.59</v>
      </c>
      <c r="X10" s="198">
        <v>2.2999999999999998</v>
      </c>
      <c r="Y10" s="198">
        <v>0</v>
      </c>
      <c r="Z10" s="198">
        <v>5.52</v>
      </c>
      <c r="AA10" s="198">
        <v>1.0900000000000001</v>
      </c>
      <c r="AB10" s="198">
        <v>0</v>
      </c>
      <c r="AC10" s="198">
        <v>20.03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43.18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252.24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18.46</v>
      </c>
      <c r="L11" s="198">
        <v>1.39</v>
      </c>
      <c r="M11" s="198">
        <v>2.2599999999999998</v>
      </c>
      <c r="N11" s="198">
        <v>1.84</v>
      </c>
      <c r="O11" s="198">
        <v>2.6</v>
      </c>
      <c r="P11" s="198">
        <v>0.88</v>
      </c>
      <c r="Q11" s="198">
        <v>0.32</v>
      </c>
      <c r="R11" s="198">
        <v>2.2200000000000002</v>
      </c>
      <c r="S11" s="198">
        <v>0.41</v>
      </c>
      <c r="T11" s="198">
        <v>0</v>
      </c>
      <c r="U11" s="198">
        <v>2.14</v>
      </c>
      <c r="V11" s="198">
        <v>0.22</v>
      </c>
      <c r="W11" s="198">
        <v>4.59</v>
      </c>
      <c r="X11" s="198">
        <v>2.2999999999999998</v>
      </c>
      <c r="Y11" s="198">
        <v>0</v>
      </c>
      <c r="Z11" s="198">
        <v>5.52</v>
      </c>
      <c r="AA11" s="198">
        <v>1.0900000000000001</v>
      </c>
      <c r="AB11" s="198">
        <v>0</v>
      </c>
      <c r="AC11" s="198">
        <v>20.03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43.18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252.24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18.46</v>
      </c>
      <c r="L12" s="198">
        <v>1.39</v>
      </c>
      <c r="M12" s="198">
        <v>2.2599999999999998</v>
      </c>
      <c r="N12" s="198">
        <v>1.84</v>
      </c>
      <c r="O12" s="198">
        <v>2.6</v>
      </c>
      <c r="P12" s="198">
        <v>0.88</v>
      </c>
      <c r="Q12" s="198">
        <v>0.32</v>
      </c>
      <c r="R12" s="198">
        <v>2.2200000000000002</v>
      </c>
      <c r="S12" s="198">
        <v>0.41</v>
      </c>
      <c r="T12" s="198">
        <v>0</v>
      </c>
      <c r="U12" s="198">
        <v>2.17</v>
      </c>
      <c r="V12" s="198">
        <v>0.22</v>
      </c>
      <c r="W12" s="198">
        <v>4.59</v>
      </c>
      <c r="X12" s="198">
        <v>2.2999999999999998</v>
      </c>
      <c r="Y12" s="198">
        <v>0</v>
      </c>
      <c r="Z12" s="198">
        <v>5.52</v>
      </c>
      <c r="AA12" s="198">
        <v>1.0900000000000001</v>
      </c>
      <c r="AB12" s="198">
        <v>0</v>
      </c>
      <c r="AC12" s="198">
        <v>20.03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43.18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252.24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18.46</v>
      </c>
      <c r="L13" s="198">
        <v>1.39</v>
      </c>
      <c r="M13" s="198">
        <v>2.2599999999999998</v>
      </c>
      <c r="N13" s="198">
        <v>1.84</v>
      </c>
      <c r="O13" s="198">
        <v>2.6</v>
      </c>
      <c r="P13" s="198">
        <v>0.88</v>
      </c>
      <c r="Q13" s="198">
        <v>0.32</v>
      </c>
      <c r="R13" s="198">
        <v>2.2200000000000002</v>
      </c>
      <c r="S13" s="198">
        <v>0.41</v>
      </c>
      <c r="T13" s="198">
        <v>0</v>
      </c>
      <c r="U13" s="198">
        <v>2.2000000000000002</v>
      </c>
      <c r="V13" s="198">
        <v>0.22</v>
      </c>
      <c r="W13" s="198">
        <v>4.99</v>
      </c>
      <c r="X13" s="198">
        <v>2.2999999999999998</v>
      </c>
      <c r="Y13" s="198">
        <v>0</v>
      </c>
      <c r="Z13" s="198">
        <v>5.52</v>
      </c>
      <c r="AA13" s="198">
        <v>1.0900000000000001</v>
      </c>
      <c r="AB13" s="198">
        <v>0</v>
      </c>
      <c r="AC13" s="198">
        <v>20.03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43.72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253.85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18.46</v>
      </c>
      <c r="L14" s="198">
        <v>1.39</v>
      </c>
      <c r="M14" s="198">
        <v>2.2599999999999998</v>
      </c>
      <c r="N14" s="198">
        <v>1.84</v>
      </c>
      <c r="O14" s="198">
        <v>2.6</v>
      </c>
      <c r="P14" s="198">
        <v>0.88</v>
      </c>
      <c r="Q14" s="198">
        <v>0.32</v>
      </c>
      <c r="R14" s="198">
        <v>2.2200000000000002</v>
      </c>
      <c r="S14" s="198">
        <v>0.41</v>
      </c>
      <c r="T14" s="198">
        <v>0</v>
      </c>
      <c r="U14" s="198">
        <v>2.2000000000000002</v>
      </c>
      <c r="V14" s="198">
        <v>0.22</v>
      </c>
      <c r="W14" s="198">
        <v>4.99</v>
      </c>
      <c r="X14" s="198">
        <v>2.2999999999999998</v>
      </c>
      <c r="Y14" s="198">
        <v>0</v>
      </c>
      <c r="Z14" s="198">
        <v>5.52</v>
      </c>
      <c r="AA14" s="198">
        <v>1.0900000000000001</v>
      </c>
      <c r="AB14" s="198">
        <v>0</v>
      </c>
      <c r="AC14" s="198">
        <v>20.03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43.18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18.46</v>
      </c>
      <c r="L15" s="198">
        <v>1.39</v>
      </c>
      <c r="M15" s="198">
        <v>2.2599999999999998</v>
      </c>
      <c r="N15" s="198">
        <v>1.84</v>
      </c>
      <c r="O15" s="198">
        <v>2.6</v>
      </c>
      <c r="P15" s="198">
        <v>0.88</v>
      </c>
      <c r="Q15" s="198">
        <v>0.32</v>
      </c>
      <c r="R15" s="198">
        <v>2.2200000000000002</v>
      </c>
      <c r="S15" s="198">
        <v>0.41</v>
      </c>
      <c r="T15" s="198">
        <v>0</v>
      </c>
      <c r="U15" s="198">
        <v>2.2000000000000002</v>
      </c>
      <c r="V15" s="198">
        <v>0.22</v>
      </c>
      <c r="W15" s="198">
        <v>4.99</v>
      </c>
      <c r="X15" s="198">
        <v>2.2999999999999998</v>
      </c>
      <c r="Y15" s="198">
        <v>0</v>
      </c>
      <c r="Z15" s="198">
        <v>5.52</v>
      </c>
      <c r="AA15" s="198">
        <v>1.0900000000000001</v>
      </c>
      <c r="AB15" s="198">
        <v>0</v>
      </c>
      <c r="AC15" s="198">
        <v>20.03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43.18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252.24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18.46</v>
      </c>
      <c r="L16" s="198">
        <v>1.39</v>
      </c>
      <c r="M16" s="198">
        <v>2.2599999999999998</v>
      </c>
      <c r="N16" s="198">
        <v>1.84</v>
      </c>
      <c r="O16" s="198">
        <v>2.6</v>
      </c>
      <c r="P16" s="198">
        <v>0.88</v>
      </c>
      <c r="Q16" s="198">
        <v>0.32</v>
      </c>
      <c r="R16" s="198">
        <v>2.2200000000000002</v>
      </c>
      <c r="S16" s="198">
        <v>0.41</v>
      </c>
      <c r="T16" s="198">
        <v>0</v>
      </c>
      <c r="U16" s="198">
        <v>2.2000000000000002</v>
      </c>
      <c r="V16" s="198">
        <v>0.22</v>
      </c>
      <c r="W16" s="198">
        <v>4.99</v>
      </c>
      <c r="X16" s="198">
        <v>2.2999999999999998</v>
      </c>
      <c r="Y16" s="198">
        <v>0</v>
      </c>
      <c r="Z16" s="198">
        <v>5.52</v>
      </c>
      <c r="AA16" s="198">
        <v>1.0900000000000001</v>
      </c>
      <c r="AB16" s="198">
        <v>0</v>
      </c>
      <c r="AC16" s="198">
        <v>20.03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45.22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252.24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18.46</v>
      </c>
      <c r="L17" s="198">
        <v>1.39</v>
      </c>
      <c r="M17" s="198">
        <v>2.2599999999999998</v>
      </c>
      <c r="N17" s="198">
        <v>1.84</v>
      </c>
      <c r="O17" s="198">
        <v>2.6</v>
      </c>
      <c r="P17" s="198">
        <v>0.88</v>
      </c>
      <c r="Q17" s="198">
        <v>0.32</v>
      </c>
      <c r="R17" s="198">
        <v>2.2200000000000002</v>
      </c>
      <c r="S17" s="198">
        <v>0.41</v>
      </c>
      <c r="T17" s="198">
        <v>0</v>
      </c>
      <c r="U17" s="198">
        <v>2.2000000000000002</v>
      </c>
      <c r="V17" s="198">
        <v>0.22</v>
      </c>
      <c r="W17" s="198">
        <v>5.64</v>
      </c>
      <c r="X17" s="198">
        <v>2.2999999999999998</v>
      </c>
      <c r="Y17" s="198">
        <v>0</v>
      </c>
      <c r="Z17" s="198">
        <v>5.52</v>
      </c>
      <c r="AA17" s="198">
        <v>1.0900000000000001</v>
      </c>
      <c r="AB17" s="198">
        <v>0</v>
      </c>
      <c r="AC17" s="198">
        <v>20.03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42.73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252.24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18.46</v>
      </c>
      <c r="L18" s="198">
        <v>1.39</v>
      </c>
      <c r="M18" s="198">
        <v>2.2599999999999998</v>
      </c>
      <c r="N18" s="198">
        <v>1.84</v>
      </c>
      <c r="O18" s="198">
        <v>2.6</v>
      </c>
      <c r="P18" s="198">
        <v>0.88</v>
      </c>
      <c r="Q18" s="198">
        <v>0.32</v>
      </c>
      <c r="R18" s="198">
        <v>2.2200000000000002</v>
      </c>
      <c r="S18" s="198">
        <v>0.41</v>
      </c>
      <c r="T18" s="198">
        <v>0</v>
      </c>
      <c r="U18" s="198">
        <v>2.2000000000000002</v>
      </c>
      <c r="V18" s="198">
        <v>0.22</v>
      </c>
      <c r="W18" s="198">
        <v>5.64</v>
      </c>
      <c r="X18" s="198">
        <v>2.2999999999999998</v>
      </c>
      <c r="Y18" s="198">
        <v>0</v>
      </c>
      <c r="Z18" s="198">
        <v>5.52</v>
      </c>
      <c r="AA18" s="198">
        <v>1.0900000000000001</v>
      </c>
      <c r="AB18" s="198">
        <v>0</v>
      </c>
      <c r="AC18" s="198">
        <v>20.03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42.68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252.24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18.46</v>
      </c>
      <c r="L19" s="198">
        <v>1.39</v>
      </c>
      <c r="M19" s="198">
        <v>2.2599999999999998</v>
      </c>
      <c r="N19" s="198">
        <v>1.84</v>
      </c>
      <c r="O19" s="198">
        <v>2.6</v>
      </c>
      <c r="P19" s="198">
        <v>0.88</v>
      </c>
      <c r="Q19" s="198">
        <v>0.32</v>
      </c>
      <c r="R19" s="198">
        <v>2.2200000000000002</v>
      </c>
      <c r="S19" s="198">
        <v>0.41</v>
      </c>
      <c r="T19" s="198">
        <v>0</v>
      </c>
      <c r="U19" s="198">
        <v>2.2000000000000002</v>
      </c>
      <c r="V19" s="198">
        <v>0.22</v>
      </c>
      <c r="W19" s="198">
        <v>5.64</v>
      </c>
      <c r="X19" s="198">
        <v>2.2999999999999998</v>
      </c>
      <c r="Y19" s="198">
        <v>0</v>
      </c>
      <c r="Z19" s="198">
        <v>5.52</v>
      </c>
      <c r="AA19" s="198">
        <v>1.0900000000000001</v>
      </c>
      <c r="AB19" s="198">
        <v>0</v>
      </c>
      <c r="AC19" s="198">
        <v>20.03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43.18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253.85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18.46</v>
      </c>
      <c r="L20" s="198">
        <v>1.39</v>
      </c>
      <c r="M20" s="198">
        <v>2.2599999999999998</v>
      </c>
      <c r="N20" s="198">
        <v>1.84</v>
      </c>
      <c r="O20" s="198">
        <v>2.6</v>
      </c>
      <c r="P20" s="198">
        <v>0.88</v>
      </c>
      <c r="Q20" s="198">
        <v>0.32</v>
      </c>
      <c r="R20" s="198">
        <v>2.2200000000000002</v>
      </c>
      <c r="S20" s="198">
        <v>0.41</v>
      </c>
      <c r="T20" s="198">
        <v>0</v>
      </c>
      <c r="U20" s="198">
        <v>2.2000000000000002</v>
      </c>
      <c r="V20" s="198">
        <v>0.22</v>
      </c>
      <c r="W20" s="198">
        <v>5.64</v>
      </c>
      <c r="X20" s="198">
        <v>2.2999999999999998</v>
      </c>
      <c r="Y20" s="198">
        <v>0</v>
      </c>
      <c r="Z20" s="198">
        <v>5.52</v>
      </c>
      <c r="AA20" s="198">
        <v>1.0900000000000001</v>
      </c>
      <c r="AB20" s="198">
        <v>0</v>
      </c>
      <c r="AC20" s="198">
        <v>20.03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42.68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18.46</v>
      </c>
      <c r="L21" s="198">
        <v>1.39</v>
      </c>
      <c r="M21" s="198">
        <v>2.2599999999999998</v>
      </c>
      <c r="N21" s="198">
        <v>1.84</v>
      </c>
      <c r="O21" s="198">
        <v>2.6</v>
      </c>
      <c r="P21" s="198">
        <v>0.88</v>
      </c>
      <c r="Q21" s="198">
        <v>0.32</v>
      </c>
      <c r="R21" s="198">
        <v>2.2200000000000002</v>
      </c>
      <c r="S21" s="198">
        <v>0.41</v>
      </c>
      <c r="T21" s="198">
        <v>0</v>
      </c>
      <c r="U21" s="198">
        <v>2.2000000000000002</v>
      </c>
      <c r="V21" s="198">
        <v>0.22</v>
      </c>
      <c r="W21" s="198">
        <v>5.64</v>
      </c>
      <c r="X21" s="198">
        <v>2.2999999999999998</v>
      </c>
      <c r="Y21" s="198">
        <v>0</v>
      </c>
      <c r="Z21" s="198">
        <v>5.52</v>
      </c>
      <c r="AA21" s="198">
        <v>1.0900000000000001</v>
      </c>
      <c r="AB21" s="198">
        <v>0</v>
      </c>
      <c r="AC21" s="198">
        <v>20.03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42.68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18.46</v>
      </c>
      <c r="L22" s="198">
        <v>1.39</v>
      </c>
      <c r="M22" s="198">
        <v>2.2599999999999998</v>
      </c>
      <c r="N22" s="198">
        <v>1.84</v>
      </c>
      <c r="O22" s="198">
        <v>2.6</v>
      </c>
      <c r="P22" s="198">
        <v>0.88</v>
      </c>
      <c r="Q22" s="198">
        <v>0.32</v>
      </c>
      <c r="R22" s="198">
        <v>2.2200000000000002</v>
      </c>
      <c r="S22" s="198">
        <v>0.41</v>
      </c>
      <c r="T22" s="198">
        <v>0</v>
      </c>
      <c r="U22" s="198">
        <v>2.2000000000000002</v>
      </c>
      <c r="V22" s="198">
        <v>0.22</v>
      </c>
      <c r="W22" s="198">
        <v>5.64</v>
      </c>
      <c r="X22" s="198">
        <v>2.2999999999999998</v>
      </c>
      <c r="Y22" s="198">
        <v>0</v>
      </c>
      <c r="Z22" s="198">
        <v>5.52</v>
      </c>
      <c r="AA22" s="198">
        <v>1.0900000000000001</v>
      </c>
      <c r="AB22" s="198">
        <v>0</v>
      </c>
      <c r="AC22" s="198">
        <v>19.420000000000002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42.68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18.46</v>
      </c>
      <c r="L23" s="198">
        <v>1.39</v>
      </c>
      <c r="M23" s="198">
        <v>2.2599999999999998</v>
      </c>
      <c r="N23" s="198">
        <v>1.84</v>
      </c>
      <c r="O23" s="198">
        <v>2.6</v>
      </c>
      <c r="P23" s="198">
        <v>0.88</v>
      </c>
      <c r="Q23" s="198">
        <v>0.32</v>
      </c>
      <c r="R23" s="198">
        <v>2.2200000000000002</v>
      </c>
      <c r="S23" s="198">
        <v>0.41</v>
      </c>
      <c r="T23" s="198">
        <v>0</v>
      </c>
      <c r="U23" s="198">
        <v>2.2000000000000002</v>
      </c>
      <c r="V23" s="198">
        <v>0.22</v>
      </c>
      <c r="W23" s="198">
        <v>5.64</v>
      </c>
      <c r="X23" s="198">
        <v>2.2999999999999998</v>
      </c>
      <c r="Y23" s="198">
        <v>0</v>
      </c>
      <c r="Z23" s="198">
        <v>5.52</v>
      </c>
      <c r="AA23" s="198">
        <v>1.0900000000000001</v>
      </c>
      <c r="AB23" s="198">
        <v>0</v>
      </c>
      <c r="AC23" s="198">
        <v>19.420000000000002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42.68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18.46</v>
      </c>
      <c r="L24" s="198">
        <v>1.39</v>
      </c>
      <c r="M24" s="198">
        <v>2.2599999999999998</v>
      </c>
      <c r="N24" s="198">
        <v>1.84</v>
      </c>
      <c r="O24" s="198">
        <v>2.6</v>
      </c>
      <c r="P24" s="198">
        <v>0.88</v>
      </c>
      <c r="Q24" s="198">
        <v>0.32</v>
      </c>
      <c r="R24" s="198">
        <v>2.2200000000000002</v>
      </c>
      <c r="S24" s="198">
        <v>0.41</v>
      </c>
      <c r="T24" s="198">
        <v>0</v>
      </c>
      <c r="U24" s="198">
        <v>2.2000000000000002</v>
      </c>
      <c r="V24" s="198">
        <v>0.22</v>
      </c>
      <c r="W24" s="198">
        <v>5.64</v>
      </c>
      <c r="X24" s="198">
        <v>2.2999999999999998</v>
      </c>
      <c r="Y24" s="198">
        <v>0</v>
      </c>
      <c r="Z24" s="198">
        <v>5.52</v>
      </c>
      <c r="AA24" s="198">
        <v>1.0900000000000001</v>
      </c>
      <c r="AB24" s="198">
        <v>0</v>
      </c>
      <c r="AC24" s="198">
        <v>19.420000000000002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42.68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252.24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18.46</v>
      </c>
      <c r="L25" s="198">
        <v>1.39</v>
      </c>
      <c r="M25" s="198">
        <v>2.2599999999999998</v>
      </c>
      <c r="N25" s="198">
        <v>1.84</v>
      </c>
      <c r="O25" s="198">
        <v>2.6</v>
      </c>
      <c r="P25" s="198">
        <v>0.88</v>
      </c>
      <c r="Q25" s="198">
        <v>0.32</v>
      </c>
      <c r="R25" s="198">
        <v>2.2200000000000002</v>
      </c>
      <c r="S25" s="198">
        <v>0.41</v>
      </c>
      <c r="T25" s="198">
        <v>0</v>
      </c>
      <c r="U25" s="198">
        <v>2.2000000000000002</v>
      </c>
      <c r="V25" s="198">
        <v>0.22</v>
      </c>
      <c r="W25" s="198">
        <v>5.64</v>
      </c>
      <c r="X25" s="198">
        <v>2.2999999999999998</v>
      </c>
      <c r="Y25" s="198">
        <v>0</v>
      </c>
      <c r="Z25" s="198">
        <v>5.52</v>
      </c>
      <c r="AA25" s="198">
        <v>1.0900000000000001</v>
      </c>
      <c r="AB25" s="198">
        <v>0</v>
      </c>
      <c r="AC25" s="198">
        <v>19.420000000000002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43.18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253.85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18.46</v>
      </c>
      <c r="L26" s="198">
        <v>1.39</v>
      </c>
      <c r="M26" s="198">
        <v>2.2599999999999998</v>
      </c>
      <c r="N26" s="198">
        <v>1.84</v>
      </c>
      <c r="O26" s="198">
        <v>2.6</v>
      </c>
      <c r="P26" s="198">
        <v>0.88</v>
      </c>
      <c r="Q26" s="198">
        <v>0.32</v>
      </c>
      <c r="R26" s="198">
        <v>2.2200000000000002</v>
      </c>
      <c r="S26" s="198">
        <v>0.41</v>
      </c>
      <c r="T26" s="198">
        <v>0</v>
      </c>
      <c r="U26" s="198">
        <v>2.2000000000000002</v>
      </c>
      <c r="V26" s="198">
        <v>0.22</v>
      </c>
      <c r="W26" s="198">
        <v>5.64</v>
      </c>
      <c r="X26" s="198">
        <v>2.2999999999999998</v>
      </c>
      <c r="Y26" s="198">
        <v>0</v>
      </c>
      <c r="Z26" s="198">
        <v>5.52</v>
      </c>
      <c r="AA26" s="198">
        <v>1.0900000000000001</v>
      </c>
      <c r="AB26" s="198">
        <v>0</v>
      </c>
      <c r="AC26" s="198">
        <v>19.420000000000002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42.68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252.24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7.15</v>
      </c>
      <c r="G27" s="198">
        <v>0</v>
      </c>
      <c r="H27" s="198">
        <v>0</v>
      </c>
      <c r="I27" s="198">
        <v>0</v>
      </c>
      <c r="J27" s="198">
        <v>0</v>
      </c>
      <c r="K27" s="198">
        <v>18.46</v>
      </c>
      <c r="L27" s="198">
        <v>1.39</v>
      </c>
      <c r="M27" s="198">
        <v>2.2599999999999998</v>
      </c>
      <c r="N27" s="198">
        <v>1.84</v>
      </c>
      <c r="O27" s="198">
        <v>2.6</v>
      </c>
      <c r="P27" s="198">
        <v>0.88</v>
      </c>
      <c r="Q27" s="198">
        <v>0.32</v>
      </c>
      <c r="R27" s="198">
        <v>2.2200000000000002</v>
      </c>
      <c r="S27" s="198">
        <v>0.41</v>
      </c>
      <c r="T27" s="198">
        <v>0</v>
      </c>
      <c r="U27" s="198">
        <v>2.2000000000000002</v>
      </c>
      <c r="V27" s="198">
        <v>0.22</v>
      </c>
      <c r="W27" s="198">
        <v>5.64</v>
      </c>
      <c r="X27" s="198">
        <v>2.2999999999999998</v>
      </c>
      <c r="Y27" s="198">
        <v>0</v>
      </c>
      <c r="Z27" s="198">
        <v>5.52</v>
      </c>
      <c r="AA27" s="198">
        <v>1.0900000000000001</v>
      </c>
      <c r="AB27" s="198">
        <v>0</v>
      </c>
      <c r="AC27" s="198">
        <v>18.98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42.68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252.56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7.15</v>
      </c>
      <c r="G28" s="198">
        <v>0</v>
      </c>
      <c r="H28" s="198">
        <v>0</v>
      </c>
      <c r="I28" s="198">
        <v>0</v>
      </c>
      <c r="J28" s="198">
        <v>0</v>
      </c>
      <c r="K28" s="198">
        <v>18.46</v>
      </c>
      <c r="L28" s="198">
        <v>1.39</v>
      </c>
      <c r="M28" s="198">
        <v>2.2599999999999998</v>
      </c>
      <c r="N28" s="198">
        <v>1.84</v>
      </c>
      <c r="O28" s="198">
        <v>2.6</v>
      </c>
      <c r="P28" s="198">
        <v>0.88</v>
      </c>
      <c r="Q28" s="198">
        <v>0.32</v>
      </c>
      <c r="R28" s="198">
        <v>2.2200000000000002</v>
      </c>
      <c r="S28" s="198">
        <v>0.41</v>
      </c>
      <c r="T28" s="198">
        <v>0</v>
      </c>
      <c r="U28" s="198">
        <v>2.2000000000000002</v>
      </c>
      <c r="V28" s="198">
        <v>0.22</v>
      </c>
      <c r="W28" s="198">
        <v>5.64</v>
      </c>
      <c r="X28" s="198">
        <v>2.2999999999999998</v>
      </c>
      <c r="Y28" s="198">
        <v>0</v>
      </c>
      <c r="Z28" s="198">
        <v>5.52</v>
      </c>
      <c r="AA28" s="198">
        <v>1.0900000000000001</v>
      </c>
      <c r="AB28" s="198">
        <v>0</v>
      </c>
      <c r="AC28" s="198">
        <v>18.98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42.68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252.56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7.15</v>
      </c>
      <c r="G29" s="198">
        <v>0</v>
      </c>
      <c r="H29" s="198">
        <v>0</v>
      </c>
      <c r="I29" s="198">
        <v>0</v>
      </c>
      <c r="J29" s="198">
        <v>0</v>
      </c>
      <c r="K29" s="198">
        <v>18.46</v>
      </c>
      <c r="L29" s="198">
        <v>1.39</v>
      </c>
      <c r="M29" s="198">
        <v>2.2599999999999998</v>
      </c>
      <c r="N29" s="198">
        <v>1.84</v>
      </c>
      <c r="O29" s="198">
        <v>2.6</v>
      </c>
      <c r="P29" s="198">
        <v>0.88</v>
      </c>
      <c r="Q29" s="198">
        <v>0.32</v>
      </c>
      <c r="R29" s="198">
        <v>2.2200000000000002</v>
      </c>
      <c r="S29" s="198">
        <v>0.41</v>
      </c>
      <c r="T29" s="198">
        <v>0</v>
      </c>
      <c r="U29" s="198">
        <v>2.2000000000000002</v>
      </c>
      <c r="V29" s="198">
        <v>0.22</v>
      </c>
      <c r="W29" s="198">
        <v>5.64</v>
      </c>
      <c r="X29" s="198">
        <v>2.2999999999999998</v>
      </c>
      <c r="Y29" s="198">
        <v>0</v>
      </c>
      <c r="Z29" s="198">
        <v>5.52</v>
      </c>
      <c r="AA29" s="198">
        <v>1.0900000000000001</v>
      </c>
      <c r="AB29" s="198">
        <v>0</v>
      </c>
      <c r="AC29" s="198">
        <v>18.98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42.68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252.56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7.15</v>
      </c>
      <c r="G30" s="198">
        <v>0</v>
      </c>
      <c r="H30" s="198">
        <v>0</v>
      </c>
      <c r="I30" s="198">
        <v>0</v>
      </c>
      <c r="J30" s="198">
        <v>0</v>
      </c>
      <c r="K30" s="198">
        <v>18.46</v>
      </c>
      <c r="L30" s="198">
        <v>1.39</v>
      </c>
      <c r="M30" s="198">
        <v>2.2599999999999998</v>
      </c>
      <c r="N30" s="198">
        <v>1.84</v>
      </c>
      <c r="O30" s="198">
        <v>2.6</v>
      </c>
      <c r="P30" s="198">
        <v>0.88</v>
      </c>
      <c r="Q30" s="198">
        <v>0.32</v>
      </c>
      <c r="R30" s="198">
        <v>2.2200000000000002</v>
      </c>
      <c r="S30" s="198">
        <v>0.41</v>
      </c>
      <c r="T30" s="198">
        <v>0</v>
      </c>
      <c r="U30" s="198">
        <v>2.2000000000000002</v>
      </c>
      <c r="V30" s="198">
        <v>0.22</v>
      </c>
      <c r="W30" s="198">
        <v>5.64</v>
      </c>
      <c r="X30" s="198">
        <v>2.2999999999999998</v>
      </c>
      <c r="Y30" s="198">
        <v>0</v>
      </c>
      <c r="Z30" s="198">
        <v>5.52</v>
      </c>
      <c r="AA30" s="198">
        <v>1.0900000000000001</v>
      </c>
      <c r="AB30" s="198">
        <v>0</v>
      </c>
      <c r="AC30" s="198">
        <v>18.98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42.68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252.24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7.15</v>
      </c>
      <c r="G31" s="198">
        <v>0</v>
      </c>
      <c r="H31" s="198">
        <v>0</v>
      </c>
      <c r="I31" s="198">
        <v>0</v>
      </c>
      <c r="J31" s="198">
        <v>0</v>
      </c>
      <c r="K31" s="198">
        <v>18.46</v>
      </c>
      <c r="L31" s="198">
        <v>1.39</v>
      </c>
      <c r="M31" s="198">
        <v>2.2599999999999998</v>
      </c>
      <c r="N31" s="198">
        <v>1.84</v>
      </c>
      <c r="O31" s="198">
        <v>2.6</v>
      </c>
      <c r="P31" s="198">
        <v>0.88</v>
      </c>
      <c r="Q31" s="198">
        <v>0.32</v>
      </c>
      <c r="R31" s="198">
        <v>2.2200000000000002</v>
      </c>
      <c r="S31" s="198">
        <v>0.41</v>
      </c>
      <c r="T31" s="198">
        <v>0</v>
      </c>
      <c r="U31" s="198">
        <v>2.2000000000000002</v>
      </c>
      <c r="V31" s="198">
        <v>0.22</v>
      </c>
      <c r="W31" s="198">
        <v>5.64</v>
      </c>
      <c r="X31" s="198">
        <v>2.2999999999999998</v>
      </c>
      <c r="Y31" s="198">
        <v>0</v>
      </c>
      <c r="Z31" s="198">
        <v>5.52</v>
      </c>
      <c r="AA31" s="198">
        <v>1.0900000000000001</v>
      </c>
      <c r="AB31" s="198">
        <v>0</v>
      </c>
      <c r="AC31" s="198">
        <v>18.98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42.23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253.85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7.15</v>
      </c>
      <c r="G32" s="198">
        <v>0</v>
      </c>
      <c r="H32" s="198">
        <v>0</v>
      </c>
      <c r="I32" s="198">
        <v>0</v>
      </c>
      <c r="J32" s="198">
        <v>0</v>
      </c>
      <c r="K32" s="198">
        <v>18.46</v>
      </c>
      <c r="L32" s="198">
        <v>1.39</v>
      </c>
      <c r="M32" s="198">
        <v>2.2599999999999998</v>
      </c>
      <c r="N32" s="198">
        <v>1.84</v>
      </c>
      <c r="O32" s="198">
        <v>2.6</v>
      </c>
      <c r="P32" s="198">
        <v>0.88</v>
      </c>
      <c r="Q32" s="198">
        <v>0.32</v>
      </c>
      <c r="R32" s="198">
        <v>2.2200000000000002</v>
      </c>
      <c r="S32" s="198">
        <v>0.41</v>
      </c>
      <c r="T32" s="198">
        <v>0</v>
      </c>
      <c r="U32" s="198">
        <v>2.2000000000000002</v>
      </c>
      <c r="V32" s="198">
        <v>0.22</v>
      </c>
      <c r="W32" s="198">
        <v>5.64</v>
      </c>
      <c r="X32" s="198">
        <v>2.2999999999999998</v>
      </c>
      <c r="Y32" s="198">
        <v>0</v>
      </c>
      <c r="Z32" s="198">
        <v>5.52</v>
      </c>
      <c r="AA32" s="198">
        <v>1.0900000000000001</v>
      </c>
      <c r="AB32" s="198">
        <v>0</v>
      </c>
      <c r="AC32" s="198">
        <v>18.98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41.73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252.24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7.15</v>
      </c>
      <c r="G33" s="198">
        <v>0</v>
      </c>
      <c r="H33" s="198">
        <v>0</v>
      </c>
      <c r="I33" s="198">
        <v>0</v>
      </c>
      <c r="J33" s="198">
        <v>0</v>
      </c>
      <c r="K33" s="198">
        <v>18.46</v>
      </c>
      <c r="L33" s="198">
        <v>1.39</v>
      </c>
      <c r="M33" s="198">
        <v>2.2599999999999998</v>
      </c>
      <c r="N33" s="198">
        <v>1.84</v>
      </c>
      <c r="O33" s="198">
        <v>2.6</v>
      </c>
      <c r="P33" s="198">
        <v>0.88</v>
      </c>
      <c r="Q33" s="198">
        <v>0.32</v>
      </c>
      <c r="R33" s="198">
        <v>2.2200000000000002</v>
      </c>
      <c r="S33" s="198">
        <v>0.41</v>
      </c>
      <c r="T33" s="198">
        <v>0</v>
      </c>
      <c r="U33" s="198">
        <v>2.2000000000000002</v>
      </c>
      <c r="V33" s="198">
        <v>0.22</v>
      </c>
      <c r="W33" s="198">
        <v>5.64</v>
      </c>
      <c r="X33" s="198">
        <v>2.2999999999999998</v>
      </c>
      <c r="Y33" s="198">
        <v>0</v>
      </c>
      <c r="Z33" s="198">
        <v>5.52</v>
      </c>
      <c r="AA33" s="198">
        <v>1.0900000000000001</v>
      </c>
      <c r="AB33" s="198">
        <v>0</v>
      </c>
      <c r="AC33" s="198">
        <v>19.420000000000002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41.73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252.56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7.15</v>
      </c>
      <c r="G34" s="198">
        <v>0</v>
      </c>
      <c r="H34" s="198">
        <v>0</v>
      </c>
      <c r="I34" s="198">
        <v>0</v>
      </c>
      <c r="J34" s="198">
        <v>0</v>
      </c>
      <c r="K34" s="198">
        <v>18.46</v>
      </c>
      <c r="L34" s="198">
        <v>1.39</v>
      </c>
      <c r="M34" s="198">
        <v>2.2599999999999998</v>
      </c>
      <c r="N34" s="198">
        <v>1.84</v>
      </c>
      <c r="O34" s="198">
        <v>2.6</v>
      </c>
      <c r="P34" s="198">
        <v>0.88</v>
      </c>
      <c r="Q34" s="198">
        <v>0.32</v>
      </c>
      <c r="R34" s="198">
        <v>2.2200000000000002</v>
      </c>
      <c r="S34" s="198">
        <v>0.41</v>
      </c>
      <c r="T34" s="198">
        <v>0</v>
      </c>
      <c r="U34" s="198">
        <v>2.2000000000000002</v>
      </c>
      <c r="V34" s="198">
        <v>0.22</v>
      </c>
      <c r="W34" s="198">
        <v>5.64</v>
      </c>
      <c r="X34" s="198">
        <v>2.2999999999999998</v>
      </c>
      <c r="Y34" s="198">
        <v>0</v>
      </c>
      <c r="Z34" s="198">
        <v>5.52</v>
      </c>
      <c r="AA34" s="198">
        <v>1.0900000000000001</v>
      </c>
      <c r="AB34" s="198">
        <v>0</v>
      </c>
      <c r="AC34" s="198">
        <v>19.420000000000002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41.73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252.87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7.15</v>
      </c>
      <c r="G35" s="198">
        <v>0</v>
      </c>
      <c r="H35" s="198">
        <v>0</v>
      </c>
      <c r="I35" s="198">
        <v>0</v>
      </c>
      <c r="J35" s="198">
        <v>0</v>
      </c>
      <c r="K35" s="198">
        <v>18.46</v>
      </c>
      <c r="L35" s="198">
        <v>1.39</v>
      </c>
      <c r="M35" s="198">
        <v>2.2599999999999998</v>
      </c>
      <c r="N35" s="198">
        <v>1.84</v>
      </c>
      <c r="O35" s="198">
        <v>2.6</v>
      </c>
      <c r="P35" s="198">
        <v>0.88</v>
      </c>
      <c r="Q35" s="198">
        <v>0.32</v>
      </c>
      <c r="R35" s="198">
        <v>2.2200000000000002</v>
      </c>
      <c r="S35" s="198">
        <v>0.41</v>
      </c>
      <c r="T35" s="198">
        <v>0</v>
      </c>
      <c r="U35" s="198">
        <v>2.2000000000000002</v>
      </c>
      <c r="V35" s="198">
        <v>0.22</v>
      </c>
      <c r="W35" s="198">
        <v>5.64</v>
      </c>
      <c r="X35" s="198">
        <v>2.2999999999999998</v>
      </c>
      <c r="Y35" s="198">
        <v>0</v>
      </c>
      <c r="Z35" s="198">
        <v>5.52</v>
      </c>
      <c r="AA35" s="198">
        <v>1.0900000000000001</v>
      </c>
      <c r="AB35" s="198">
        <v>0</v>
      </c>
      <c r="AC35" s="198">
        <v>19.420000000000002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41.73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253.23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7.15</v>
      </c>
      <c r="G36" s="198">
        <v>0</v>
      </c>
      <c r="H36" s="198">
        <v>0</v>
      </c>
      <c r="I36" s="198">
        <v>0</v>
      </c>
      <c r="J36" s="198">
        <v>0</v>
      </c>
      <c r="K36" s="198">
        <v>18.46</v>
      </c>
      <c r="L36" s="198">
        <v>1.39</v>
      </c>
      <c r="M36" s="198">
        <v>2.2599999999999998</v>
      </c>
      <c r="N36" s="198">
        <v>1.84</v>
      </c>
      <c r="O36" s="198">
        <v>2.6</v>
      </c>
      <c r="P36" s="198">
        <v>0.88</v>
      </c>
      <c r="Q36" s="198">
        <v>0.32</v>
      </c>
      <c r="R36" s="198">
        <v>2.2200000000000002</v>
      </c>
      <c r="S36" s="198">
        <v>0.41</v>
      </c>
      <c r="T36" s="198">
        <v>0</v>
      </c>
      <c r="U36" s="198">
        <v>2.2000000000000002</v>
      </c>
      <c r="V36" s="198">
        <v>0.22</v>
      </c>
      <c r="W36" s="198">
        <v>5.64</v>
      </c>
      <c r="X36" s="198">
        <v>2.2999999999999998</v>
      </c>
      <c r="Y36" s="198">
        <v>0</v>
      </c>
      <c r="Z36" s="198">
        <v>5.52</v>
      </c>
      <c r="AA36" s="198">
        <v>1.0900000000000001</v>
      </c>
      <c r="AB36" s="198">
        <v>0</v>
      </c>
      <c r="AC36" s="198">
        <v>19.420000000000002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41.73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253.23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7.15</v>
      </c>
      <c r="G37" s="198">
        <v>0</v>
      </c>
      <c r="H37" s="198">
        <v>0</v>
      </c>
      <c r="I37" s="198">
        <v>0</v>
      </c>
      <c r="J37" s="198">
        <v>0</v>
      </c>
      <c r="K37" s="198">
        <v>18.46</v>
      </c>
      <c r="L37" s="198">
        <v>1.39</v>
      </c>
      <c r="M37" s="198">
        <v>2.2599999999999998</v>
      </c>
      <c r="N37" s="198">
        <v>1.84</v>
      </c>
      <c r="O37" s="198">
        <v>2.6</v>
      </c>
      <c r="P37" s="198">
        <v>0.88</v>
      </c>
      <c r="Q37" s="198">
        <v>0.32</v>
      </c>
      <c r="R37" s="198">
        <v>2.2200000000000002</v>
      </c>
      <c r="S37" s="198">
        <v>0.41</v>
      </c>
      <c r="T37" s="198">
        <v>0</v>
      </c>
      <c r="U37" s="198">
        <v>2.2000000000000002</v>
      </c>
      <c r="V37" s="198">
        <v>0.22</v>
      </c>
      <c r="W37" s="198">
        <v>5.64</v>
      </c>
      <c r="X37" s="198">
        <v>2.2999999999999998</v>
      </c>
      <c r="Y37" s="198">
        <v>0</v>
      </c>
      <c r="Z37" s="198">
        <v>5.52</v>
      </c>
      <c r="AA37" s="198">
        <v>1.0900000000000001</v>
      </c>
      <c r="AB37" s="198">
        <v>0</v>
      </c>
      <c r="AC37" s="198">
        <v>19.420000000000002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42.23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253.85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7.15</v>
      </c>
      <c r="G38" s="198">
        <v>0</v>
      </c>
      <c r="H38" s="198">
        <v>0</v>
      </c>
      <c r="I38" s="198">
        <v>0</v>
      </c>
      <c r="J38" s="198">
        <v>0</v>
      </c>
      <c r="K38" s="198">
        <v>18.46</v>
      </c>
      <c r="L38" s="198">
        <v>1.39</v>
      </c>
      <c r="M38" s="198">
        <v>2.2599999999999998</v>
      </c>
      <c r="N38" s="198">
        <v>1.84</v>
      </c>
      <c r="O38" s="198">
        <v>2.6</v>
      </c>
      <c r="P38" s="198">
        <v>0.88</v>
      </c>
      <c r="Q38" s="198">
        <v>0.32</v>
      </c>
      <c r="R38" s="198">
        <v>2.2200000000000002</v>
      </c>
      <c r="S38" s="198">
        <v>0.41</v>
      </c>
      <c r="T38" s="198">
        <v>0</v>
      </c>
      <c r="U38" s="198">
        <v>2.2000000000000002</v>
      </c>
      <c r="V38" s="198">
        <v>0.22</v>
      </c>
      <c r="W38" s="198">
        <v>5.64</v>
      </c>
      <c r="X38" s="198">
        <v>2.2999999999999998</v>
      </c>
      <c r="Y38" s="198">
        <v>0</v>
      </c>
      <c r="Z38" s="198">
        <v>5.52</v>
      </c>
      <c r="AA38" s="198">
        <v>1.0900000000000001</v>
      </c>
      <c r="AB38" s="198">
        <v>0</v>
      </c>
      <c r="AC38" s="198">
        <v>19.420000000000002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41.73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253.23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7.15</v>
      </c>
      <c r="G39" s="198">
        <v>0</v>
      </c>
      <c r="H39" s="198">
        <v>0</v>
      </c>
      <c r="I39" s="198">
        <v>0</v>
      </c>
      <c r="J39" s="198">
        <v>0</v>
      </c>
      <c r="K39" s="198">
        <v>18.46</v>
      </c>
      <c r="L39" s="198">
        <v>1.39</v>
      </c>
      <c r="M39" s="198">
        <v>2.2599999999999998</v>
      </c>
      <c r="N39" s="198">
        <v>1.84</v>
      </c>
      <c r="O39" s="198">
        <v>2.6</v>
      </c>
      <c r="P39" s="198">
        <v>0.88</v>
      </c>
      <c r="Q39" s="198">
        <v>0.32</v>
      </c>
      <c r="R39" s="198">
        <v>2.2200000000000002</v>
      </c>
      <c r="S39" s="198">
        <v>0.41</v>
      </c>
      <c r="T39" s="198">
        <v>0</v>
      </c>
      <c r="U39" s="198">
        <v>2.2000000000000002</v>
      </c>
      <c r="V39" s="198">
        <v>0.22</v>
      </c>
      <c r="W39" s="198">
        <v>5.64</v>
      </c>
      <c r="X39" s="198">
        <v>2.2999999999999998</v>
      </c>
      <c r="Y39" s="198">
        <v>0</v>
      </c>
      <c r="Z39" s="198">
        <v>5.52</v>
      </c>
      <c r="AA39" s="198">
        <v>1.0900000000000001</v>
      </c>
      <c r="AB39" s="198">
        <v>0</v>
      </c>
      <c r="AC39" s="198">
        <v>19.420000000000002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41.73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253.23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7.15</v>
      </c>
      <c r="G40" s="198">
        <v>0</v>
      </c>
      <c r="H40" s="198">
        <v>0</v>
      </c>
      <c r="I40" s="198">
        <v>0</v>
      </c>
      <c r="J40" s="198">
        <v>0</v>
      </c>
      <c r="K40" s="198">
        <v>18.46</v>
      </c>
      <c r="L40" s="198">
        <v>1.39</v>
      </c>
      <c r="M40" s="198">
        <v>2.2599999999999998</v>
      </c>
      <c r="N40" s="198">
        <v>1.84</v>
      </c>
      <c r="O40" s="198">
        <v>2.6</v>
      </c>
      <c r="P40" s="198">
        <v>0.88</v>
      </c>
      <c r="Q40" s="198">
        <v>0.32</v>
      </c>
      <c r="R40" s="198">
        <v>2.2200000000000002</v>
      </c>
      <c r="S40" s="198">
        <v>0.41</v>
      </c>
      <c r="T40" s="198">
        <v>0</v>
      </c>
      <c r="U40" s="198">
        <v>2.2000000000000002</v>
      </c>
      <c r="V40" s="198">
        <v>0.22</v>
      </c>
      <c r="W40" s="198">
        <v>5.64</v>
      </c>
      <c r="X40" s="198">
        <v>2.2999999999999998</v>
      </c>
      <c r="Y40" s="198">
        <v>0</v>
      </c>
      <c r="Z40" s="198">
        <v>5.52</v>
      </c>
      <c r="AA40" s="198">
        <v>1.0900000000000001</v>
      </c>
      <c r="AB40" s="198">
        <v>0</v>
      </c>
      <c r="AC40" s="198">
        <v>19.420000000000002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41.73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253.23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7.15</v>
      </c>
      <c r="G41" s="198">
        <v>0</v>
      </c>
      <c r="H41" s="198">
        <v>0</v>
      </c>
      <c r="I41" s="198">
        <v>0</v>
      </c>
      <c r="J41" s="198">
        <v>0</v>
      </c>
      <c r="K41" s="198">
        <v>18.46</v>
      </c>
      <c r="L41" s="198">
        <v>1.39</v>
      </c>
      <c r="M41" s="198">
        <v>2.2599999999999998</v>
      </c>
      <c r="N41" s="198">
        <v>1.84</v>
      </c>
      <c r="O41" s="198">
        <v>2.6</v>
      </c>
      <c r="P41" s="198">
        <v>0.88</v>
      </c>
      <c r="Q41" s="198">
        <v>0.32</v>
      </c>
      <c r="R41" s="198">
        <v>2.2200000000000002</v>
      </c>
      <c r="S41" s="198">
        <v>0.41</v>
      </c>
      <c r="T41" s="198">
        <v>0</v>
      </c>
      <c r="U41" s="198">
        <v>2.2000000000000002</v>
      </c>
      <c r="V41" s="198">
        <v>0.22</v>
      </c>
      <c r="W41" s="198">
        <v>5.64</v>
      </c>
      <c r="X41" s="198">
        <v>2.2999999999999998</v>
      </c>
      <c r="Y41" s="198">
        <v>0</v>
      </c>
      <c r="Z41" s="198">
        <v>5.52</v>
      </c>
      <c r="AA41" s="198">
        <v>1.0900000000000001</v>
      </c>
      <c r="AB41" s="198">
        <v>0</v>
      </c>
      <c r="AC41" s="198">
        <v>20.68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40.659999999999997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253.19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7.15</v>
      </c>
      <c r="G42" s="198">
        <v>0</v>
      </c>
      <c r="H42" s="198">
        <v>0</v>
      </c>
      <c r="I42" s="198">
        <v>0</v>
      </c>
      <c r="J42" s="198">
        <v>0</v>
      </c>
      <c r="K42" s="198">
        <v>18.46</v>
      </c>
      <c r="L42" s="198">
        <v>1.39</v>
      </c>
      <c r="M42" s="198">
        <v>2.2599999999999998</v>
      </c>
      <c r="N42" s="198">
        <v>1.84</v>
      </c>
      <c r="O42" s="198">
        <v>2.6</v>
      </c>
      <c r="P42" s="198">
        <v>0.88</v>
      </c>
      <c r="Q42" s="198">
        <v>0.32</v>
      </c>
      <c r="R42" s="198">
        <v>2.2200000000000002</v>
      </c>
      <c r="S42" s="198">
        <v>0.41</v>
      </c>
      <c r="T42" s="198">
        <v>0</v>
      </c>
      <c r="U42" s="198">
        <v>2.2000000000000002</v>
      </c>
      <c r="V42" s="198">
        <v>0.22</v>
      </c>
      <c r="W42" s="198">
        <v>5.64</v>
      </c>
      <c r="X42" s="198">
        <v>2.2999999999999998</v>
      </c>
      <c r="Y42" s="198">
        <v>0</v>
      </c>
      <c r="Z42" s="198">
        <v>5.52</v>
      </c>
      <c r="AA42" s="198">
        <v>1.0900000000000001</v>
      </c>
      <c r="AB42" s="198">
        <v>0</v>
      </c>
      <c r="AC42" s="198">
        <v>20.68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40.659999999999997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253.19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7.15</v>
      </c>
      <c r="G43" s="198">
        <v>0</v>
      </c>
      <c r="H43" s="198">
        <v>0</v>
      </c>
      <c r="I43" s="198">
        <v>0</v>
      </c>
      <c r="J43" s="198">
        <v>0</v>
      </c>
      <c r="K43" s="198">
        <v>18.46</v>
      </c>
      <c r="L43" s="198">
        <v>1.39</v>
      </c>
      <c r="M43" s="198">
        <v>2.2599999999999998</v>
      </c>
      <c r="N43" s="198">
        <v>1.84</v>
      </c>
      <c r="O43" s="198">
        <v>2.6</v>
      </c>
      <c r="P43" s="198">
        <v>0.88</v>
      </c>
      <c r="Q43" s="198">
        <v>0.32</v>
      </c>
      <c r="R43" s="198">
        <v>2.2200000000000002</v>
      </c>
      <c r="S43" s="198">
        <v>0.41</v>
      </c>
      <c r="T43" s="198">
        <v>0</v>
      </c>
      <c r="U43" s="198">
        <v>2.2000000000000002</v>
      </c>
      <c r="V43" s="198">
        <v>0.22</v>
      </c>
      <c r="W43" s="198">
        <v>5.64</v>
      </c>
      <c r="X43" s="198">
        <v>2.2999999999999998</v>
      </c>
      <c r="Y43" s="198">
        <v>0</v>
      </c>
      <c r="Z43" s="198">
        <v>5.52</v>
      </c>
      <c r="AA43" s="198">
        <v>1.0900000000000001</v>
      </c>
      <c r="AB43" s="198">
        <v>0</v>
      </c>
      <c r="AC43" s="198">
        <v>20.66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41.27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253.85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7.15</v>
      </c>
      <c r="G44" s="198">
        <v>0</v>
      </c>
      <c r="H44" s="198">
        <v>0</v>
      </c>
      <c r="I44" s="198">
        <v>0</v>
      </c>
      <c r="J44" s="198">
        <v>0</v>
      </c>
      <c r="K44" s="198">
        <v>18.46</v>
      </c>
      <c r="L44" s="198">
        <v>1.39</v>
      </c>
      <c r="M44" s="198">
        <v>2.2599999999999998</v>
      </c>
      <c r="N44" s="198">
        <v>1.84</v>
      </c>
      <c r="O44" s="198">
        <v>2.6</v>
      </c>
      <c r="P44" s="198">
        <v>0.88</v>
      </c>
      <c r="Q44" s="198">
        <v>0.32</v>
      </c>
      <c r="R44" s="198">
        <v>2.2200000000000002</v>
      </c>
      <c r="S44" s="198">
        <v>0.41</v>
      </c>
      <c r="T44" s="198">
        <v>0</v>
      </c>
      <c r="U44" s="198">
        <v>2.2000000000000002</v>
      </c>
      <c r="V44" s="198">
        <v>0.22</v>
      </c>
      <c r="W44" s="198">
        <v>5.64</v>
      </c>
      <c r="X44" s="198">
        <v>2.2999999999999998</v>
      </c>
      <c r="Y44" s="198">
        <v>0</v>
      </c>
      <c r="Z44" s="198">
        <v>5.52</v>
      </c>
      <c r="AA44" s="198">
        <v>1.0900000000000001</v>
      </c>
      <c r="AB44" s="198">
        <v>0</v>
      </c>
      <c r="AC44" s="198">
        <v>20.66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40.659999999999997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253.19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7.15</v>
      </c>
      <c r="G45" s="198">
        <v>0</v>
      </c>
      <c r="H45" s="198">
        <v>0</v>
      </c>
      <c r="I45" s="198">
        <v>0</v>
      </c>
      <c r="J45" s="198">
        <v>0</v>
      </c>
      <c r="K45" s="198">
        <v>18.46</v>
      </c>
      <c r="L45" s="198">
        <v>1.39</v>
      </c>
      <c r="M45" s="198">
        <v>2.2599999999999998</v>
      </c>
      <c r="N45" s="198">
        <v>1.84</v>
      </c>
      <c r="O45" s="198">
        <v>2.6</v>
      </c>
      <c r="P45" s="198">
        <v>0.88</v>
      </c>
      <c r="Q45" s="198">
        <v>0.32</v>
      </c>
      <c r="R45" s="198">
        <v>2.2200000000000002</v>
      </c>
      <c r="S45" s="198">
        <v>0.41</v>
      </c>
      <c r="T45" s="198">
        <v>0</v>
      </c>
      <c r="U45" s="198">
        <v>2.2000000000000002</v>
      </c>
      <c r="V45" s="198">
        <v>0.22</v>
      </c>
      <c r="W45" s="198">
        <v>5.64</v>
      </c>
      <c r="X45" s="198">
        <v>2.2999999999999998</v>
      </c>
      <c r="Y45" s="198">
        <v>0</v>
      </c>
      <c r="Z45" s="198">
        <v>5.52</v>
      </c>
      <c r="AA45" s="198">
        <v>1.0900000000000001</v>
      </c>
      <c r="AB45" s="198">
        <v>0</v>
      </c>
      <c r="AC45" s="198">
        <v>20.66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37.94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253.19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7.15</v>
      </c>
      <c r="G46" s="198">
        <v>0</v>
      </c>
      <c r="H46" s="198">
        <v>0</v>
      </c>
      <c r="I46" s="198">
        <v>0</v>
      </c>
      <c r="J46" s="198">
        <v>0</v>
      </c>
      <c r="K46" s="198">
        <v>18.46</v>
      </c>
      <c r="L46" s="198">
        <v>1.39</v>
      </c>
      <c r="M46" s="198">
        <v>2.2599999999999998</v>
      </c>
      <c r="N46" s="198">
        <v>1.84</v>
      </c>
      <c r="O46" s="198">
        <v>2.6</v>
      </c>
      <c r="P46" s="198">
        <v>0.88</v>
      </c>
      <c r="Q46" s="198">
        <v>0.32</v>
      </c>
      <c r="R46" s="198">
        <v>2.2200000000000002</v>
      </c>
      <c r="S46" s="198">
        <v>0.41</v>
      </c>
      <c r="T46" s="198">
        <v>0</v>
      </c>
      <c r="U46" s="198">
        <v>2.2000000000000002</v>
      </c>
      <c r="V46" s="198">
        <v>0.22</v>
      </c>
      <c r="W46" s="198">
        <v>5.64</v>
      </c>
      <c r="X46" s="198">
        <v>2.2999999999999998</v>
      </c>
      <c r="Y46" s="198">
        <v>0</v>
      </c>
      <c r="Z46" s="198">
        <v>5.52</v>
      </c>
      <c r="AA46" s="198">
        <v>1.0900000000000001</v>
      </c>
      <c r="AB46" s="198">
        <v>0</v>
      </c>
      <c r="AC46" s="198">
        <v>20.66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39.78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253.19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7.15</v>
      </c>
      <c r="G47" s="198">
        <v>0</v>
      </c>
      <c r="H47" s="198">
        <v>0</v>
      </c>
      <c r="I47" s="198">
        <v>0</v>
      </c>
      <c r="J47" s="198">
        <v>0</v>
      </c>
      <c r="K47" s="198">
        <v>18.46</v>
      </c>
      <c r="L47" s="198">
        <v>1.39</v>
      </c>
      <c r="M47" s="198">
        <v>2.2599999999999998</v>
      </c>
      <c r="N47" s="198">
        <v>1.84</v>
      </c>
      <c r="O47" s="198">
        <v>2.6</v>
      </c>
      <c r="P47" s="198">
        <v>0.88</v>
      </c>
      <c r="Q47" s="198">
        <v>0.32</v>
      </c>
      <c r="R47" s="198">
        <v>2.2200000000000002</v>
      </c>
      <c r="S47" s="198">
        <v>0.41</v>
      </c>
      <c r="T47" s="198">
        <v>0</v>
      </c>
      <c r="U47" s="198">
        <v>2.2000000000000002</v>
      </c>
      <c r="V47" s="198">
        <v>0.22</v>
      </c>
      <c r="W47" s="198">
        <v>5.64</v>
      </c>
      <c r="X47" s="198">
        <v>2.2999999999999998</v>
      </c>
      <c r="Y47" s="198">
        <v>0</v>
      </c>
      <c r="Z47" s="198">
        <v>5.52</v>
      </c>
      <c r="AA47" s="198">
        <v>1.0900000000000001</v>
      </c>
      <c r="AB47" s="198">
        <v>0</v>
      </c>
      <c r="AC47" s="198">
        <v>22.66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39.729999999999997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253.19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7.15</v>
      </c>
      <c r="G48" s="198">
        <v>0</v>
      </c>
      <c r="H48" s="198">
        <v>0</v>
      </c>
      <c r="I48" s="198">
        <v>0</v>
      </c>
      <c r="J48" s="198">
        <v>0</v>
      </c>
      <c r="K48" s="198">
        <v>18.46</v>
      </c>
      <c r="L48" s="198">
        <v>1.39</v>
      </c>
      <c r="M48" s="198">
        <v>2.2599999999999998</v>
      </c>
      <c r="N48" s="198">
        <v>1.84</v>
      </c>
      <c r="O48" s="198">
        <v>2.6</v>
      </c>
      <c r="P48" s="198">
        <v>0.88</v>
      </c>
      <c r="Q48" s="198">
        <v>0.32</v>
      </c>
      <c r="R48" s="198">
        <v>2.2200000000000002</v>
      </c>
      <c r="S48" s="198">
        <v>0.41</v>
      </c>
      <c r="T48" s="198">
        <v>0</v>
      </c>
      <c r="U48" s="198">
        <v>2.2000000000000002</v>
      </c>
      <c r="V48" s="198">
        <v>0.22</v>
      </c>
      <c r="W48" s="198">
        <v>5.64</v>
      </c>
      <c r="X48" s="198">
        <v>2.2999999999999998</v>
      </c>
      <c r="Y48" s="198">
        <v>0</v>
      </c>
      <c r="Z48" s="198">
        <v>5.52</v>
      </c>
      <c r="AA48" s="198">
        <v>1.0900000000000001</v>
      </c>
      <c r="AB48" s="198">
        <v>0</v>
      </c>
      <c r="AC48" s="198">
        <v>25.84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42.78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253.19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7.15</v>
      </c>
      <c r="G49" s="198">
        <v>0</v>
      </c>
      <c r="H49" s="198">
        <v>0</v>
      </c>
      <c r="I49" s="198">
        <v>0</v>
      </c>
      <c r="J49" s="198">
        <v>0</v>
      </c>
      <c r="K49" s="198">
        <v>18.46</v>
      </c>
      <c r="L49" s="198">
        <v>1.39</v>
      </c>
      <c r="M49" s="198">
        <v>2.2599999999999998</v>
      </c>
      <c r="N49" s="198">
        <v>1.84</v>
      </c>
      <c r="O49" s="198">
        <v>2.6</v>
      </c>
      <c r="P49" s="198">
        <v>0.88</v>
      </c>
      <c r="Q49" s="198">
        <v>0.32</v>
      </c>
      <c r="R49" s="198">
        <v>2.2200000000000002</v>
      </c>
      <c r="S49" s="198">
        <v>0.41</v>
      </c>
      <c r="T49" s="198">
        <v>0</v>
      </c>
      <c r="U49" s="198">
        <v>2.2000000000000002</v>
      </c>
      <c r="V49" s="198">
        <v>0.22</v>
      </c>
      <c r="W49" s="198">
        <v>5.64</v>
      </c>
      <c r="X49" s="198">
        <v>2.2999999999999998</v>
      </c>
      <c r="Y49" s="198">
        <v>0</v>
      </c>
      <c r="Z49" s="198">
        <v>5.52</v>
      </c>
      <c r="AA49" s="198">
        <v>1.0900000000000001</v>
      </c>
      <c r="AB49" s="198">
        <v>0</v>
      </c>
      <c r="AC49" s="198">
        <v>25.84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43.8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253.85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7.15</v>
      </c>
      <c r="G50" s="198">
        <v>0</v>
      </c>
      <c r="H50" s="198">
        <v>0</v>
      </c>
      <c r="I50" s="198">
        <v>0</v>
      </c>
      <c r="J50" s="198">
        <v>0</v>
      </c>
      <c r="K50" s="198">
        <v>18.46</v>
      </c>
      <c r="L50" s="198">
        <v>1.39</v>
      </c>
      <c r="M50" s="198">
        <v>2.2599999999999998</v>
      </c>
      <c r="N50" s="198">
        <v>1.84</v>
      </c>
      <c r="O50" s="198">
        <v>2.6</v>
      </c>
      <c r="P50" s="198">
        <v>0.88</v>
      </c>
      <c r="Q50" s="198">
        <v>0.32</v>
      </c>
      <c r="R50" s="198">
        <v>2.2200000000000002</v>
      </c>
      <c r="S50" s="198">
        <v>0.41</v>
      </c>
      <c r="T50" s="198">
        <v>0</v>
      </c>
      <c r="U50" s="198">
        <v>2.2000000000000002</v>
      </c>
      <c r="V50" s="198">
        <v>0.22</v>
      </c>
      <c r="W50" s="198">
        <v>5.64</v>
      </c>
      <c r="X50" s="198">
        <v>2.2999999999999998</v>
      </c>
      <c r="Y50" s="198">
        <v>0</v>
      </c>
      <c r="Z50" s="198">
        <v>5.52</v>
      </c>
      <c r="AA50" s="198">
        <v>1.0900000000000001</v>
      </c>
      <c r="AB50" s="198">
        <v>0</v>
      </c>
      <c r="AC50" s="198">
        <v>25.84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44.05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253.19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7.15</v>
      </c>
      <c r="G51" s="198">
        <v>0</v>
      </c>
      <c r="H51" s="198">
        <v>0</v>
      </c>
      <c r="I51" s="198">
        <v>0</v>
      </c>
      <c r="J51" s="198">
        <v>0</v>
      </c>
      <c r="K51" s="198">
        <v>18.46</v>
      </c>
      <c r="L51" s="198">
        <v>1.39</v>
      </c>
      <c r="M51" s="198">
        <v>2.2599999999999998</v>
      </c>
      <c r="N51" s="198">
        <v>1.84</v>
      </c>
      <c r="O51" s="198">
        <v>2.6</v>
      </c>
      <c r="P51" s="198">
        <v>0.88</v>
      </c>
      <c r="Q51" s="198">
        <v>0.32</v>
      </c>
      <c r="R51" s="198">
        <v>2.2200000000000002</v>
      </c>
      <c r="S51" s="198">
        <v>0.41</v>
      </c>
      <c r="T51" s="198">
        <v>0</v>
      </c>
      <c r="U51" s="198">
        <v>2.2000000000000002</v>
      </c>
      <c r="V51" s="198">
        <v>0.22</v>
      </c>
      <c r="W51" s="198">
        <v>5.64</v>
      </c>
      <c r="X51" s="198">
        <v>2.2999999999999998</v>
      </c>
      <c r="Y51" s="198">
        <v>0</v>
      </c>
      <c r="Z51" s="198">
        <v>5.52</v>
      </c>
      <c r="AA51" s="198">
        <v>1.0900000000000001</v>
      </c>
      <c r="AB51" s="198">
        <v>0</v>
      </c>
      <c r="AC51" s="198">
        <v>22.65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41.76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240.74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7.15</v>
      </c>
      <c r="G52" s="198">
        <v>0</v>
      </c>
      <c r="H52" s="198">
        <v>0</v>
      </c>
      <c r="I52" s="198">
        <v>0</v>
      </c>
      <c r="J52" s="198">
        <v>0</v>
      </c>
      <c r="K52" s="198">
        <v>18.46</v>
      </c>
      <c r="L52" s="198">
        <v>1.39</v>
      </c>
      <c r="M52" s="198">
        <v>2.2599999999999998</v>
      </c>
      <c r="N52" s="198">
        <v>1.84</v>
      </c>
      <c r="O52" s="198">
        <v>2.6</v>
      </c>
      <c r="P52" s="198">
        <v>0.88</v>
      </c>
      <c r="Q52" s="198">
        <v>0.32</v>
      </c>
      <c r="R52" s="198">
        <v>2.2200000000000002</v>
      </c>
      <c r="S52" s="198">
        <v>0.41</v>
      </c>
      <c r="T52" s="198">
        <v>0</v>
      </c>
      <c r="U52" s="198">
        <v>2.2000000000000002</v>
      </c>
      <c r="V52" s="198">
        <v>0.22</v>
      </c>
      <c r="W52" s="198">
        <v>5.64</v>
      </c>
      <c r="X52" s="198">
        <v>2.2999999999999998</v>
      </c>
      <c r="Y52" s="198">
        <v>0</v>
      </c>
      <c r="Z52" s="198">
        <v>5.52</v>
      </c>
      <c r="AA52" s="198">
        <v>1.0900000000000001</v>
      </c>
      <c r="AB52" s="198">
        <v>0</v>
      </c>
      <c r="AC52" s="198">
        <v>22.65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41.76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240.74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7.15</v>
      </c>
      <c r="G53" s="198">
        <v>0</v>
      </c>
      <c r="H53" s="198">
        <v>0</v>
      </c>
      <c r="I53" s="198">
        <v>0</v>
      </c>
      <c r="J53" s="198">
        <v>0</v>
      </c>
      <c r="K53" s="198">
        <v>18.14</v>
      </c>
      <c r="L53" s="198">
        <v>1.39</v>
      </c>
      <c r="M53" s="198">
        <v>2.2599999999999998</v>
      </c>
      <c r="N53" s="198">
        <v>1.84</v>
      </c>
      <c r="O53" s="198">
        <v>2.6</v>
      </c>
      <c r="P53" s="198">
        <v>0.88</v>
      </c>
      <c r="Q53" s="198">
        <v>0.32</v>
      </c>
      <c r="R53" s="198">
        <v>0.66</v>
      </c>
      <c r="S53" s="198">
        <v>0.41</v>
      </c>
      <c r="T53" s="198">
        <v>0</v>
      </c>
      <c r="U53" s="198">
        <v>2.2000000000000002</v>
      </c>
      <c r="V53" s="198">
        <v>0.22</v>
      </c>
      <c r="W53" s="198">
        <v>5.64</v>
      </c>
      <c r="X53" s="198">
        <v>2.2999999999999998</v>
      </c>
      <c r="Y53" s="198">
        <v>0</v>
      </c>
      <c r="Z53" s="198">
        <v>5.52</v>
      </c>
      <c r="AA53" s="198">
        <v>1.0900000000000001</v>
      </c>
      <c r="AB53" s="198">
        <v>0</v>
      </c>
      <c r="AC53" s="198">
        <v>22.65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41.49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240.74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7.15</v>
      </c>
      <c r="G54" s="198">
        <v>0</v>
      </c>
      <c r="H54" s="198">
        <v>0</v>
      </c>
      <c r="I54" s="198">
        <v>0</v>
      </c>
      <c r="J54" s="198">
        <v>0</v>
      </c>
      <c r="K54" s="198">
        <v>18.14</v>
      </c>
      <c r="L54" s="198">
        <v>1.39</v>
      </c>
      <c r="M54" s="198">
        <v>2.2599999999999998</v>
      </c>
      <c r="N54" s="198">
        <v>1.84</v>
      </c>
      <c r="O54" s="198">
        <v>2.6</v>
      </c>
      <c r="P54" s="198">
        <v>0.88</v>
      </c>
      <c r="Q54" s="198">
        <v>0.32</v>
      </c>
      <c r="R54" s="198">
        <v>0.66</v>
      </c>
      <c r="S54" s="198">
        <v>0.41</v>
      </c>
      <c r="T54" s="198">
        <v>0</v>
      </c>
      <c r="U54" s="198">
        <v>2.2000000000000002</v>
      </c>
      <c r="V54" s="198">
        <v>0.22</v>
      </c>
      <c r="W54" s="198">
        <v>5.64</v>
      </c>
      <c r="X54" s="198">
        <v>2.2999999999999998</v>
      </c>
      <c r="Y54" s="198">
        <v>0</v>
      </c>
      <c r="Z54" s="198">
        <v>5.52</v>
      </c>
      <c r="AA54" s="198">
        <v>1.0900000000000001</v>
      </c>
      <c r="AB54" s="198">
        <v>0</v>
      </c>
      <c r="AC54" s="198">
        <v>22.65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41.49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240.4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7.15</v>
      </c>
      <c r="G55" s="198">
        <v>0</v>
      </c>
      <c r="H55" s="198">
        <v>0</v>
      </c>
      <c r="I55" s="198">
        <v>0</v>
      </c>
      <c r="J55" s="198">
        <v>0</v>
      </c>
      <c r="K55" s="198">
        <v>18.14</v>
      </c>
      <c r="L55" s="198">
        <v>0.34</v>
      </c>
      <c r="M55" s="198">
        <v>2.2599999999999998</v>
      </c>
      <c r="N55" s="198">
        <v>1.84</v>
      </c>
      <c r="O55" s="198">
        <v>2.6</v>
      </c>
      <c r="P55" s="198">
        <v>0.88</v>
      </c>
      <c r="Q55" s="198">
        <v>0.32</v>
      </c>
      <c r="R55" s="198">
        <v>0.66</v>
      </c>
      <c r="S55" s="198">
        <v>0.41</v>
      </c>
      <c r="T55" s="198">
        <v>0</v>
      </c>
      <c r="U55" s="198">
        <v>2.2000000000000002</v>
      </c>
      <c r="V55" s="198">
        <v>0.22</v>
      </c>
      <c r="W55" s="198">
        <v>5.64</v>
      </c>
      <c r="X55" s="198">
        <v>2.2999999999999998</v>
      </c>
      <c r="Y55" s="198">
        <v>0</v>
      </c>
      <c r="Z55" s="198">
        <v>5.52</v>
      </c>
      <c r="AA55" s="198">
        <v>1.0900000000000001</v>
      </c>
      <c r="AB55" s="198">
        <v>0</v>
      </c>
      <c r="AC55" s="198">
        <v>22.65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42.62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241.4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7.15</v>
      </c>
      <c r="G56" s="198">
        <v>0</v>
      </c>
      <c r="H56" s="198">
        <v>0</v>
      </c>
      <c r="I56" s="198">
        <v>0</v>
      </c>
      <c r="J56" s="198">
        <v>0</v>
      </c>
      <c r="K56" s="198">
        <v>18.14</v>
      </c>
      <c r="L56" s="198">
        <v>0.34</v>
      </c>
      <c r="M56" s="198">
        <v>2.2599999999999998</v>
      </c>
      <c r="N56" s="198">
        <v>1.84</v>
      </c>
      <c r="O56" s="198">
        <v>2.6</v>
      </c>
      <c r="P56" s="198">
        <v>0.88</v>
      </c>
      <c r="Q56" s="198">
        <v>0.32</v>
      </c>
      <c r="R56" s="198">
        <v>0.66</v>
      </c>
      <c r="S56" s="198">
        <v>0.41</v>
      </c>
      <c r="T56" s="198">
        <v>0</v>
      </c>
      <c r="U56" s="198">
        <v>2.2000000000000002</v>
      </c>
      <c r="V56" s="198">
        <v>0.22</v>
      </c>
      <c r="W56" s="198">
        <v>5.64</v>
      </c>
      <c r="X56" s="198">
        <v>2.2999999999999998</v>
      </c>
      <c r="Y56" s="198">
        <v>0</v>
      </c>
      <c r="Z56" s="198">
        <v>5.52</v>
      </c>
      <c r="AA56" s="198">
        <v>1.0900000000000001</v>
      </c>
      <c r="AB56" s="198">
        <v>0</v>
      </c>
      <c r="AC56" s="198">
        <v>22.65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42.08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240.4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7.15</v>
      </c>
      <c r="G57" s="198">
        <v>0</v>
      </c>
      <c r="H57" s="198">
        <v>0</v>
      </c>
      <c r="I57" s="198">
        <v>0</v>
      </c>
      <c r="J57" s="198">
        <v>0</v>
      </c>
      <c r="K57" s="198">
        <v>18.14</v>
      </c>
      <c r="L57" s="198">
        <v>0.34</v>
      </c>
      <c r="M57" s="198">
        <v>2.2599999999999998</v>
      </c>
      <c r="N57" s="198">
        <v>1.84</v>
      </c>
      <c r="O57" s="198">
        <v>2.6</v>
      </c>
      <c r="P57" s="198">
        <v>0.88</v>
      </c>
      <c r="Q57" s="198">
        <v>0.32</v>
      </c>
      <c r="R57" s="198">
        <v>0.66</v>
      </c>
      <c r="S57" s="198">
        <v>0.41</v>
      </c>
      <c r="T57" s="198">
        <v>0</v>
      </c>
      <c r="U57" s="198">
        <v>2.2000000000000002</v>
      </c>
      <c r="V57" s="198">
        <v>0.22</v>
      </c>
      <c r="W57" s="198">
        <v>5.64</v>
      </c>
      <c r="X57" s="198">
        <v>2.2999999999999998</v>
      </c>
      <c r="Y57" s="198">
        <v>0</v>
      </c>
      <c r="Z57" s="198">
        <v>5.52</v>
      </c>
      <c r="AA57" s="198">
        <v>1.0900000000000001</v>
      </c>
      <c r="AB57" s="198">
        <v>0</v>
      </c>
      <c r="AC57" s="198">
        <v>22.65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42.08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240.4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7.15</v>
      </c>
      <c r="G58" s="198">
        <v>0</v>
      </c>
      <c r="H58" s="198">
        <v>0</v>
      </c>
      <c r="I58" s="198">
        <v>0</v>
      </c>
      <c r="J58" s="198">
        <v>0</v>
      </c>
      <c r="K58" s="198">
        <v>18.14</v>
      </c>
      <c r="L58" s="198">
        <v>0.34</v>
      </c>
      <c r="M58" s="198">
        <v>2.2599999999999998</v>
      </c>
      <c r="N58" s="198">
        <v>1.84</v>
      </c>
      <c r="O58" s="198">
        <v>2.6</v>
      </c>
      <c r="P58" s="198">
        <v>0.88</v>
      </c>
      <c r="Q58" s="198">
        <v>0.32</v>
      </c>
      <c r="R58" s="198">
        <v>0.66</v>
      </c>
      <c r="S58" s="198">
        <v>0.41</v>
      </c>
      <c r="T58" s="198">
        <v>0</v>
      </c>
      <c r="U58" s="198">
        <v>2.2000000000000002</v>
      </c>
      <c r="V58" s="198">
        <v>0.22</v>
      </c>
      <c r="W58" s="198">
        <v>5.64</v>
      </c>
      <c r="X58" s="198">
        <v>2.2999999999999998</v>
      </c>
      <c r="Y58" s="198">
        <v>0</v>
      </c>
      <c r="Z58" s="198">
        <v>5.52</v>
      </c>
      <c r="AA58" s="198">
        <v>1.0900000000000001</v>
      </c>
      <c r="AB58" s="198">
        <v>0</v>
      </c>
      <c r="AC58" s="198">
        <v>22.65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42.08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240.4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6.44</v>
      </c>
      <c r="G59" s="198">
        <v>0.72</v>
      </c>
      <c r="H59" s="198">
        <v>0</v>
      </c>
      <c r="I59" s="198">
        <v>0</v>
      </c>
      <c r="J59" s="198">
        <v>0</v>
      </c>
      <c r="K59" s="198">
        <v>18.14</v>
      </c>
      <c r="L59" s="198">
        <v>0.34</v>
      </c>
      <c r="M59" s="198">
        <v>2.2599999999999998</v>
      </c>
      <c r="N59" s="198">
        <v>1.84</v>
      </c>
      <c r="O59" s="198">
        <v>2.6</v>
      </c>
      <c r="P59" s="198">
        <v>0.88</v>
      </c>
      <c r="Q59" s="198">
        <v>0.32</v>
      </c>
      <c r="R59" s="198">
        <v>0.66</v>
      </c>
      <c r="S59" s="198">
        <v>0.41</v>
      </c>
      <c r="T59" s="198">
        <v>0</v>
      </c>
      <c r="U59" s="198">
        <v>2.2000000000000002</v>
      </c>
      <c r="V59" s="198">
        <v>0.22</v>
      </c>
      <c r="W59" s="198">
        <v>5.64</v>
      </c>
      <c r="X59" s="198">
        <v>2.2999999999999998</v>
      </c>
      <c r="Y59" s="198">
        <v>0</v>
      </c>
      <c r="Z59" s="198">
        <v>5.52</v>
      </c>
      <c r="AA59" s="198">
        <v>1.0900000000000001</v>
      </c>
      <c r="AB59" s="198">
        <v>0</v>
      </c>
      <c r="AC59" s="198">
        <v>23.16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42.08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240.4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6.44</v>
      </c>
      <c r="G60" s="198">
        <v>0.72</v>
      </c>
      <c r="H60" s="198">
        <v>0</v>
      </c>
      <c r="I60" s="198">
        <v>0</v>
      </c>
      <c r="J60" s="198">
        <v>0</v>
      </c>
      <c r="K60" s="198">
        <v>18.14</v>
      </c>
      <c r="L60" s="198">
        <v>0.34</v>
      </c>
      <c r="M60" s="198">
        <v>2.2599999999999998</v>
      </c>
      <c r="N60" s="198">
        <v>1.84</v>
      </c>
      <c r="O60" s="198">
        <v>2.6</v>
      </c>
      <c r="P60" s="198">
        <v>0.88</v>
      </c>
      <c r="Q60" s="198">
        <v>0.32</v>
      </c>
      <c r="R60" s="198">
        <v>0.66</v>
      </c>
      <c r="S60" s="198">
        <v>0.41</v>
      </c>
      <c r="T60" s="198">
        <v>0</v>
      </c>
      <c r="U60" s="198">
        <v>2.2000000000000002</v>
      </c>
      <c r="V60" s="198">
        <v>0.22</v>
      </c>
      <c r="W60" s="198">
        <v>5.64</v>
      </c>
      <c r="X60" s="198">
        <v>2.2999999999999998</v>
      </c>
      <c r="Y60" s="198">
        <v>0</v>
      </c>
      <c r="Z60" s="198">
        <v>5.52</v>
      </c>
      <c r="AA60" s="198">
        <v>1.0900000000000001</v>
      </c>
      <c r="AB60" s="198">
        <v>0</v>
      </c>
      <c r="AC60" s="198">
        <v>23.16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42.08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240.4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0.92</v>
      </c>
      <c r="E61" s="198">
        <v>0</v>
      </c>
      <c r="F61" s="198">
        <v>6.44</v>
      </c>
      <c r="G61" s="198">
        <v>0.72</v>
      </c>
      <c r="H61" s="198">
        <v>0</v>
      </c>
      <c r="I61" s="198">
        <v>0</v>
      </c>
      <c r="J61" s="198">
        <v>0</v>
      </c>
      <c r="K61" s="198">
        <v>18.14</v>
      </c>
      <c r="L61" s="198">
        <v>0.34</v>
      </c>
      <c r="M61" s="198">
        <v>2.2599999999999998</v>
      </c>
      <c r="N61" s="198">
        <v>1.84</v>
      </c>
      <c r="O61" s="198">
        <v>2.6</v>
      </c>
      <c r="P61" s="198">
        <v>0.88</v>
      </c>
      <c r="Q61" s="198">
        <v>0.32</v>
      </c>
      <c r="R61" s="198">
        <v>0.66</v>
      </c>
      <c r="S61" s="198">
        <v>0.41</v>
      </c>
      <c r="T61" s="198">
        <v>0</v>
      </c>
      <c r="U61" s="198">
        <v>2.2000000000000002</v>
      </c>
      <c r="V61" s="198">
        <v>0.22</v>
      </c>
      <c r="W61" s="198">
        <v>5.64</v>
      </c>
      <c r="X61" s="198">
        <v>2.2999999999999998</v>
      </c>
      <c r="Y61" s="198">
        <v>0</v>
      </c>
      <c r="Z61" s="198">
        <v>5.52</v>
      </c>
      <c r="AA61" s="198">
        <v>1.0900000000000001</v>
      </c>
      <c r="AB61" s="198">
        <v>0</v>
      </c>
      <c r="AC61" s="198">
        <v>23.16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42.62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241.4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1.84</v>
      </c>
      <c r="E62" s="198">
        <v>0</v>
      </c>
      <c r="F62" s="198">
        <v>5.96</v>
      </c>
      <c r="G62" s="198">
        <v>1.19</v>
      </c>
      <c r="H62" s="198">
        <v>0</v>
      </c>
      <c r="I62" s="198">
        <v>0</v>
      </c>
      <c r="J62" s="198">
        <v>0</v>
      </c>
      <c r="K62" s="198">
        <v>18.14</v>
      </c>
      <c r="L62" s="198">
        <v>0.34</v>
      </c>
      <c r="M62" s="198">
        <v>2.2599999999999998</v>
      </c>
      <c r="N62" s="198">
        <v>1.84</v>
      </c>
      <c r="O62" s="198">
        <v>2.6</v>
      </c>
      <c r="P62" s="198">
        <v>0.88</v>
      </c>
      <c r="Q62" s="198">
        <v>0.32</v>
      </c>
      <c r="R62" s="198">
        <v>0.66</v>
      </c>
      <c r="S62" s="198">
        <v>0.41</v>
      </c>
      <c r="T62" s="198">
        <v>0</v>
      </c>
      <c r="U62" s="198">
        <v>2.2000000000000002</v>
      </c>
      <c r="V62" s="198">
        <v>0.22</v>
      </c>
      <c r="W62" s="198">
        <v>5.64</v>
      </c>
      <c r="X62" s="198">
        <v>2.2999999999999998</v>
      </c>
      <c r="Y62" s="198">
        <v>0</v>
      </c>
      <c r="Z62" s="198">
        <v>5.52</v>
      </c>
      <c r="AA62" s="198">
        <v>1.0900000000000001</v>
      </c>
      <c r="AB62" s="198">
        <v>0</v>
      </c>
      <c r="AC62" s="198">
        <v>23.16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42.08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240.4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1.84</v>
      </c>
      <c r="E63" s="198">
        <v>0</v>
      </c>
      <c r="F63" s="198">
        <v>5.25</v>
      </c>
      <c r="G63" s="198">
        <v>1.91</v>
      </c>
      <c r="H63" s="198">
        <v>0</v>
      </c>
      <c r="I63" s="198">
        <v>0</v>
      </c>
      <c r="J63" s="198">
        <v>0</v>
      </c>
      <c r="K63" s="198">
        <v>18.14</v>
      </c>
      <c r="L63" s="198">
        <v>0.34</v>
      </c>
      <c r="M63" s="198">
        <v>2.2599999999999998</v>
      </c>
      <c r="N63" s="198">
        <v>1.84</v>
      </c>
      <c r="O63" s="198">
        <v>2.6</v>
      </c>
      <c r="P63" s="198">
        <v>0.88</v>
      </c>
      <c r="Q63" s="198">
        <v>0.32</v>
      </c>
      <c r="R63" s="198">
        <v>0.66</v>
      </c>
      <c r="S63" s="198">
        <v>0.41</v>
      </c>
      <c r="T63" s="198">
        <v>0</v>
      </c>
      <c r="U63" s="198">
        <v>2.2000000000000002</v>
      </c>
      <c r="V63" s="198">
        <v>0.22</v>
      </c>
      <c r="W63" s="198">
        <v>5.64</v>
      </c>
      <c r="X63" s="198">
        <v>2.2999999999999998</v>
      </c>
      <c r="Y63" s="198">
        <v>0</v>
      </c>
      <c r="Z63" s="198">
        <v>5.52</v>
      </c>
      <c r="AA63" s="198">
        <v>1.0900000000000001</v>
      </c>
      <c r="AB63" s="198">
        <v>0</v>
      </c>
      <c r="AC63" s="198">
        <v>24.98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44.29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240.4</v>
      </c>
      <c r="AP63" s="198">
        <v>0</v>
      </c>
    </row>
    <row r="64" spans="1:42">
      <c r="A64" t="s">
        <v>106</v>
      </c>
      <c r="B64" s="198">
        <v>0</v>
      </c>
      <c r="C64" s="198">
        <v>3.46</v>
      </c>
      <c r="D64" s="198">
        <v>0</v>
      </c>
      <c r="E64" s="198">
        <v>0</v>
      </c>
      <c r="F64" s="198">
        <v>4.7699999999999996</v>
      </c>
      <c r="G64" s="198">
        <v>2.38</v>
      </c>
      <c r="H64" s="198">
        <v>0</v>
      </c>
      <c r="I64" s="198">
        <v>0</v>
      </c>
      <c r="J64" s="198">
        <v>0</v>
      </c>
      <c r="K64" s="198">
        <v>18.14</v>
      </c>
      <c r="L64" s="198">
        <v>0.34</v>
      </c>
      <c r="M64" s="198">
        <v>2.2599999999999998</v>
      </c>
      <c r="N64" s="198">
        <v>1.84</v>
      </c>
      <c r="O64" s="198">
        <v>2.6</v>
      </c>
      <c r="P64" s="198">
        <v>0.88</v>
      </c>
      <c r="Q64" s="198">
        <v>0.32</v>
      </c>
      <c r="R64" s="198">
        <v>0.66</v>
      </c>
      <c r="S64" s="198">
        <v>0.41</v>
      </c>
      <c r="T64" s="198">
        <v>0</v>
      </c>
      <c r="U64" s="198">
        <v>2.2000000000000002</v>
      </c>
      <c r="V64" s="198">
        <v>0.22</v>
      </c>
      <c r="W64" s="198">
        <v>5.64</v>
      </c>
      <c r="X64" s="198">
        <v>2.2999999999999998</v>
      </c>
      <c r="Y64" s="198">
        <v>0</v>
      </c>
      <c r="Z64" s="198">
        <v>5.52</v>
      </c>
      <c r="AA64" s="198">
        <v>1.0900000000000001</v>
      </c>
      <c r="AB64" s="198">
        <v>0</v>
      </c>
      <c r="AC64" s="198">
        <v>24.98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44.29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240.4</v>
      </c>
      <c r="AP64" s="198">
        <v>0</v>
      </c>
    </row>
    <row r="65" spans="1:42">
      <c r="A65" t="s">
        <v>107</v>
      </c>
      <c r="B65" s="198">
        <v>0</v>
      </c>
      <c r="C65" s="198">
        <v>3.46</v>
      </c>
      <c r="D65" s="198">
        <v>0</v>
      </c>
      <c r="E65" s="198">
        <v>0</v>
      </c>
      <c r="F65" s="198">
        <v>3.34</v>
      </c>
      <c r="G65" s="198">
        <v>2.38</v>
      </c>
      <c r="H65" s="198">
        <v>0</v>
      </c>
      <c r="I65" s="198">
        <v>0</v>
      </c>
      <c r="J65" s="198">
        <v>0</v>
      </c>
      <c r="K65" s="198">
        <v>18.14</v>
      </c>
      <c r="L65" s="198">
        <v>0.34</v>
      </c>
      <c r="M65" s="198">
        <v>2.2599999999999998</v>
      </c>
      <c r="N65" s="198">
        <v>1.84</v>
      </c>
      <c r="O65" s="198">
        <v>2.6</v>
      </c>
      <c r="P65" s="198">
        <v>0.88</v>
      </c>
      <c r="Q65" s="198">
        <v>0.32</v>
      </c>
      <c r="R65" s="198">
        <v>0.66</v>
      </c>
      <c r="S65" s="198">
        <v>0.41</v>
      </c>
      <c r="T65" s="198">
        <v>0</v>
      </c>
      <c r="U65" s="198">
        <v>2.2000000000000002</v>
      </c>
      <c r="V65" s="198">
        <v>0.22</v>
      </c>
      <c r="W65" s="198">
        <v>5.64</v>
      </c>
      <c r="X65" s="198">
        <v>2.2999999999999998</v>
      </c>
      <c r="Y65" s="198">
        <v>0</v>
      </c>
      <c r="Z65" s="198">
        <v>5.52</v>
      </c>
      <c r="AA65" s="198">
        <v>1.0900000000000001</v>
      </c>
      <c r="AB65" s="198">
        <v>0</v>
      </c>
      <c r="AC65" s="198">
        <v>24.98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44.29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240.4</v>
      </c>
      <c r="AP65" s="198">
        <v>0</v>
      </c>
    </row>
    <row r="66" spans="1:42">
      <c r="A66" t="s">
        <v>108</v>
      </c>
      <c r="B66" s="198">
        <v>0</v>
      </c>
      <c r="C66" s="198">
        <v>3.46</v>
      </c>
      <c r="D66" s="198">
        <v>0</v>
      </c>
      <c r="E66" s="198">
        <v>0</v>
      </c>
      <c r="F66" s="198">
        <v>0</v>
      </c>
      <c r="G66" s="198">
        <v>2.38</v>
      </c>
      <c r="H66" s="198">
        <v>0</v>
      </c>
      <c r="I66" s="198">
        <v>0</v>
      </c>
      <c r="J66" s="198">
        <v>0</v>
      </c>
      <c r="K66" s="198">
        <v>18.14</v>
      </c>
      <c r="L66" s="198">
        <v>0.34</v>
      </c>
      <c r="M66" s="198">
        <v>2.2599999999999998</v>
      </c>
      <c r="N66" s="198">
        <v>1.84</v>
      </c>
      <c r="O66" s="198">
        <v>2.6</v>
      </c>
      <c r="P66" s="198">
        <v>0.88</v>
      </c>
      <c r="Q66" s="198">
        <v>0.32</v>
      </c>
      <c r="R66" s="198">
        <v>0.66</v>
      </c>
      <c r="S66" s="198">
        <v>0.41</v>
      </c>
      <c r="T66" s="198">
        <v>0</v>
      </c>
      <c r="U66" s="198">
        <v>2.2000000000000002</v>
      </c>
      <c r="V66" s="198">
        <v>0.22</v>
      </c>
      <c r="W66" s="198">
        <v>5.64</v>
      </c>
      <c r="X66" s="198">
        <v>2.2999999999999998</v>
      </c>
      <c r="Y66" s="198">
        <v>0</v>
      </c>
      <c r="Z66" s="198">
        <v>5.52</v>
      </c>
      <c r="AA66" s="198">
        <v>1.0900000000000001</v>
      </c>
      <c r="AB66" s="198">
        <v>0</v>
      </c>
      <c r="AC66" s="198">
        <v>24.98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44.29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240.4</v>
      </c>
      <c r="AP66" s="198">
        <v>0</v>
      </c>
    </row>
    <row r="67" spans="1:42">
      <c r="A67" t="s">
        <v>109</v>
      </c>
      <c r="B67" s="198">
        <v>0</v>
      </c>
      <c r="C67" s="198">
        <v>3.46</v>
      </c>
      <c r="D67" s="198">
        <v>0</v>
      </c>
      <c r="E67" s="198">
        <v>0</v>
      </c>
      <c r="F67" s="198">
        <v>0</v>
      </c>
      <c r="G67" s="198">
        <v>2.38</v>
      </c>
      <c r="H67" s="198">
        <v>0</v>
      </c>
      <c r="I67" s="198">
        <v>0</v>
      </c>
      <c r="J67" s="198">
        <v>0</v>
      </c>
      <c r="K67" s="198">
        <v>18.14</v>
      </c>
      <c r="L67" s="198">
        <v>0.34</v>
      </c>
      <c r="M67" s="198">
        <v>2.2599999999999998</v>
      </c>
      <c r="N67" s="198">
        <v>1.84</v>
      </c>
      <c r="O67" s="198">
        <v>2.6</v>
      </c>
      <c r="P67" s="198">
        <v>0.88</v>
      </c>
      <c r="Q67" s="198">
        <v>0.32</v>
      </c>
      <c r="R67" s="198">
        <v>0.66</v>
      </c>
      <c r="S67" s="198">
        <v>0.41</v>
      </c>
      <c r="T67" s="198">
        <v>0</v>
      </c>
      <c r="U67" s="198">
        <v>2.2000000000000002</v>
      </c>
      <c r="V67" s="198">
        <v>0.22</v>
      </c>
      <c r="W67" s="198">
        <v>5.64</v>
      </c>
      <c r="X67" s="198">
        <v>2.2999999999999998</v>
      </c>
      <c r="Y67" s="198">
        <v>0</v>
      </c>
      <c r="Z67" s="198">
        <v>5.52</v>
      </c>
      <c r="AA67" s="198">
        <v>1.0900000000000001</v>
      </c>
      <c r="AB67" s="198">
        <v>0</v>
      </c>
      <c r="AC67" s="198">
        <v>24.98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44.8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241.4</v>
      </c>
      <c r="AP67" s="198">
        <v>0</v>
      </c>
    </row>
    <row r="68" spans="1:42">
      <c r="A68" t="s">
        <v>110</v>
      </c>
      <c r="B68" s="198">
        <v>0</v>
      </c>
      <c r="C68" s="198">
        <v>3.46</v>
      </c>
      <c r="D68" s="198">
        <v>0</v>
      </c>
      <c r="E68" s="198">
        <v>0</v>
      </c>
      <c r="F68" s="198">
        <v>0</v>
      </c>
      <c r="G68" s="198">
        <v>2.38</v>
      </c>
      <c r="H68" s="198">
        <v>0</v>
      </c>
      <c r="I68" s="198">
        <v>0</v>
      </c>
      <c r="J68" s="198">
        <v>0</v>
      </c>
      <c r="K68" s="198">
        <v>18.14</v>
      </c>
      <c r="L68" s="198">
        <v>0.34</v>
      </c>
      <c r="M68" s="198">
        <v>2.2599999999999998</v>
      </c>
      <c r="N68" s="198">
        <v>1.84</v>
      </c>
      <c r="O68" s="198">
        <v>2.6</v>
      </c>
      <c r="P68" s="198">
        <v>0.88</v>
      </c>
      <c r="Q68" s="198">
        <v>0.32</v>
      </c>
      <c r="R68" s="198">
        <v>0.66</v>
      </c>
      <c r="S68" s="198">
        <v>0.41</v>
      </c>
      <c r="T68" s="198">
        <v>0</v>
      </c>
      <c r="U68" s="198">
        <v>2.2000000000000002</v>
      </c>
      <c r="V68" s="198">
        <v>0.22</v>
      </c>
      <c r="W68" s="198">
        <v>5.64</v>
      </c>
      <c r="X68" s="198">
        <v>2.2999999999999998</v>
      </c>
      <c r="Y68" s="198">
        <v>0</v>
      </c>
      <c r="Z68" s="198">
        <v>5.52</v>
      </c>
      <c r="AA68" s="198">
        <v>1.0900000000000001</v>
      </c>
      <c r="AB68" s="198">
        <v>0</v>
      </c>
      <c r="AC68" s="198">
        <v>24.98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44.29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226.4</v>
      </c>
      <c r="AP68" s="198">
        <v>0</v>
      </c>
    </row>
    <row r="69" spans="1:42">
      <c r="A69" t="s">
        <v>111</v>
      </c>
      <c r="B69" s="198">
        <v>0</v>
      </c>
      <c r="C69" s="198">
        <v>3.46</v>
      </c>
      <c r="D69" s="198">
        <v>0</v>
      </c>
      <c r="E69" s="198">
        <v>0</v>
      </c>
      <c r="F69" s="198">
        <v>0</v>
      </c>
      <c r="G69" s="198">
        <v>2.38</v>
      </c>
      <c r="H69" s="198">
        <v>0</v>
      </c>
      <c r="I69" s="198">
        <v>0</v>
      </c>
      <c r="J69" s="198">
        <v>0</v>
      </c>
      <c r="K69" s="198">
        <v>18.14</v>
      </c>
      <c r="L69" s="198">
        <v>0.34</v>
      </c>
      <c r="M69" s="198">
        <v>2.2599999999999998</v>
      </c>
      <c r="N69" s="198">
        <v>1.84</v>
      </c>
      <c r="O69" s="198">
        <v>2.6</v>
      </c>
      <c r="P69" s="198">
        <v>0.88</v>
      </c>
      <c r="Q69" s="198">
        <v>0.32</v>
      </c>
      <c r="R69" s="198">
        <v>0.66</v>
      </c>
      <c r="S69" s="198">
        <v>0.41</v>
      </c>
      <c r="T69" s="198">
        <v>0</v>
      </c>
      <c r="U69" s="198">
        <v>2.2000000000000002</v>
      </c>
      <c r="V69" s="198">
        <v>0.22</v>
      </c>
      <c r="W69" s="198">
        <v>5.64</v>
      </c>
      <c r="X69" s="198">
        <v>2.2999999999999998</v>
      </c>
      <c r="Y69" s="198">
        <v>0</v>
      </c>
      <c r="Z69" s="198">
        <v>5.52</v>
      </c>
      <c r="AA69" s="198">
        <v>1.0900000000000001</v>
      </c>
      <c r="AB69" s="198">
        <v>0</v>
      </c>
      <c r="AC69" s="198">
        <v>23.23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40.46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176.4</v>
      </c>
      <c r="AP69" s="198">
        <v>0</v>
      </c>
    </row>
    <row r="70" spans="1:42">
      <c r="A70" t="s">
        <v>112</v>
      </c>
      <c r="B70" s="198">
        <v>0</v>
      </c>
      <c r="C70" s="198">
        <v>3.46</v>
      </c>
      <c r="D70" s="198">
        <v>0</v>
      </c>
      <c r="E70" s="198">
        <v>0</v>
      </c>
      <c r="F70" s="198">
        <v>0</v>
      </c>
      <c r="G70" s="198">
        <v>2.38</v>
      </c>
      <c r="H70" s="198">
        <v>0</v>
      </c>
      <c r="I70" s="198">
        <v>0</v>
      </c>
      <c r="J70" s="198">
        <v>0</v>
      </c>
      <c r="K70" s="198">
        <v>18.14</v>
      </c>
      <c r="L70" s="198">
        <v>0.34</v>
      </c>
      <c r="M70" s="198">
        <v>2.2599999999999998</v>
      </c>
      <c r="N70" s="198">
        <v>1.84</v>
      </c>
      <c r="O70" s="198">
        <v>2.6</v>
      </c>
      <c r="P70" s="198">
        <v>0.88</v>
      </c>
      <c r="Q70" s="198">
        <v>0.32</v>
      </c>
      <c r="R70" s="198">
        <v>0.66</v>
      </c>
      <c r="S70" s="198">
        <v>0.41</v>
      </c>
      <c r="T70" s="198">
        <v>0</v>
      </c>
      <c r="U70" s="198">
        <v>2.2000000000000002</v>
      </c>
      <c r="V70" s="198">
        <v>0.22</v>
      </c>
      <c r="W70" s="198">
        <v>5.64</v>
      </c>
      <c r="X70" s="198">
        <v>2.2999999999999998</v>
      </c>
      <c r="Y70" s="198">
        <v>0</v>
      </c>
      <c r="Z70" s="198">
        <v>5.52</v>
      </c>
      <c r="AA70" s="198">
        <v>1.0900000000000001</v>
      </c>
      <c r="AB70" s="198">
        <v>0</v>
      </c>
      <c r="AC70" s="198">
        <v>23.23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40.46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161.4</v>
      </c>
      <c r="AP70" s="198">
        <v>0</v>
      </c>
    </row>
    <row r="71" spans="1:42">
      <c r="A71" t="s">
        <v>113</v>
      </c>
      <c r="B71" s="198">
        <v>0</v>
      </c>
      <c r="C71" s="198">
        <v>3.46</v>
      </c>
      <c r="D71" s="198">
        <v>0</v>
      </c>
      <c r="E71" s="198">
        <v>0</v>
      </c>
      <c r="F71" s="198">
        <v>0</v>
      </c>
      <c r="G71" s="198">
        <v>2.38</v>
      </c>
      <c r="H71" s="198">
        <v>0</v>
      </c>
      <c r="I71" s="198">
        <v>0</v>
      </c>
      <c r="J71" s="198">
        <v>0</v>
      </c>
      <c r="K71" s="198">
        <v>18.14</v>
      </c>
      <c r="L71" s="198">
        <v>0.34</v>
      </c>
      <c r="M71" s="198">
        <v>2.1800000000000002</v>
      </c>
      <c r="N71" s="198">
        <v>1.84</v>
      </c>
      <c r="O71" s="198">
        <v>2.6</v>
      </c>
      <c r="P71" s="198">
        <v>0.88</v>
      </c>
      <c r="Q71" s="198">
        <v>0.32</v>
      </c>
      <c r="R71" s="198">
        <v>0.66</v>
      </c>
      <c r="S71" s="198">
        <v>0.41</v>
      </c>
      <c r="T71" s="198">
        <v>0</v>
      </c>
      <c r="U71" s="198">
        <v>2.2000000000000002</v>
      </c>
      <c r="V71" s="198">
        <v>0.22</v>
      </c>
      <c r="W71" s="198">
        <v>5.64</v>
      </c>
      <c r="X71" s="198">
        <v>2.2999999999999998</v>
      </c>
      <c r="Y71" s="198">
        <v>0</v>
      </c>
      <c r="Z71" s="198">
        <v>5.52</v>
      </c>
      <c r="AA71" s="198">
        <v>1.0900000000000001</v>
      </c>
      <c r="AB71" s="198">
        <v>0</v>
      </c>
      <c r="AC71" s="198">
        <v>24.34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43.01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161.4</v>
      </c>
      <c r="AP71" s="198">
        <v>0</v>
      </c>
    </row>
    <row r="72" spans="1:42">
      <c r="A72" t="s">
        <v>114</v>
      </c>
      <c r="B72" s="198">
        <v>0</v>
      </c>
      <c r="C72" s="198">
        <v>3.46</v>
      </c>
      <c r="D72" s="198">
        <v>0</v>
      </c>
      <c r="E72" s="198">
        <v>0</v>
      </c>
      <c r="F72" s="198">
        <v>0</v>
      </c>
      <c r="G72" s="198">
        <v>2.38</v>
      </c>
      <c r="H72" s="198">
        <v>0</v>
      </c>
      <c r="I72" s="198">
        <v>0</v>
      </c>
      <c r="J72" s="198">
        <v>0</v>
      </c>
      <c r="K72" s="198">
        <v>18.14</v>
      </c>
      <c r="L72" s="198">
        <v>0.34</v>
      </c>
      <c r="M72" s="198">
        <v>2.1800000000000002</v>
      </c>
      <c r="N72" s="198">
        <v>1.84</v>
      </c>
      <c r="O72" s="198">
        <v>2.6</v>
      </c>
      <c r="P72" s="198">
        <v>0.88</v>
      </c>
      <c r="Q72" s="198">
        <v>0.32</v>
      </c>
      <c r="R72" s="198">
        <v>0.66</v>
      </c>
      <c r="S72" s="198">
        <v>0.41</v>
      </c>
      <c r="T72" s="198">
        <v>0</v>
      </c>
      <c r="U72" s="198">
        <v>2.2000000000000002</v>
      </c>
      <c r="V72" s="198">
        <v>0.22</v>
      </c>
      <c r="W72" s="198">
        <v>5.64</v>
      </c>
      <c r="X72" s="198">
        <v>2.2999999999999998</v>
      </c>
      <c r="Y72" s="198">
        <v>0</v>
      </c>
      <c r="Z72" s="198">
        <v>5.52</v>
      </c>
      <c r="AA72" s="198">
        <v>1.0900000000000001</v>
      </c>
      <c r="AB72" s="198">
        <v>0</v>
      </c>
      <c r="AC72" s="198">
        <v>24.34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43.01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152.21</v>
      </c>
      <c r="AP72" s="198">
        <v>0</v>
      </c>
    </row>
    <row r="73" spans="1:42">
      <c r="A73" t="s">
        <v>115</v>
      </c>
      <c r="B73" s="198">
        <v>0</v>
      </c>
      <c r="C73" s="198">
        <v>3.46</v>
      </c>
      <c r="D73" s="198">
        <v>0</v>
      </c>
      <c r="E73" s="198">
        <v>0</v>
      </c>
      <c r="F73" s="198">
        <v>2.38</v>
      </c>
      <c r="G73" s="198">
        <v>2.38</v>
      </c>
      <c r="H73" s="198">
        <v>0</v>
      </c>
      <c r="I73" s="198">
        <v>0</v>
      </c>
      <c r="J73" s="198">
        <v>0</v>
      </c>
      <c r="K73" s="198">
        <v>18.14</v>
      </c>
      <c r="L73" s="198">
        <v>0.34</v>
      </c>
      <c r="M73" s="198">
        <v>2.1800000000000002</v>
      </c>
      <c r="N73" s="198">
        <v>1.84</v>
      </c>
      <c r="O73" s="198">
        <v>2.6</v>
      </c>
      <c r="P73" s="198">
        <v>0.88</v>
      </c>
      <c r="Q73" s="198">
        <v>0.32</v>
      </c>
      <c r="R73" s="198">
        <v>0.66</v>
      </c>
      <c r="S73" s="198">
        <v>0.41</v>
      </c>
      <c r="T73" s="198">
        <v>0</v>
      </c>
      <c r="U73" s="198">
        <v>2.2000000000000002</v>
      </c>
      <c r="V73" s="198">
        <v>0.22</v>
      </c>
      <c r="W73" s="198">
        <v>5.64</v>
      </c>
      <c r="X73" s="198">
        <v>2.2999999999999998</v>
      </c>
      <c r="Y73" s="198">
        <v>0</v>
      </c>
      <c r="Z73" s="198">
        <v>5.52</v>
      </c>
      <c r="AA73" s="198">
        <v>1.0900000000000001</v>
      </c>
      <c r="AB73" s="198">
        <v>0</v>
      </c>
      <c r="AC73" s="198">
        <v>24.34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48.23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168.94</v>
      </c>
      <c r="AP73" s="198">
        <v>0</v>
      </c>
    </row>
    <row r="74" spans="1:42">
      <c r="A74" t="s">
        <v>116</v>
      </c>
      <c r="B74" s="198">
        <v>0</v>
      </c>
      <c r="C74" s="198">
        <v>3.46</v>
      </c>
      <c r="D74" s="198">
        <v>0</v>
      </c>
      <c r="E74" s="198">
        <v>0</v>
      </c>
      <c r="F74" s="198">
        <v>2.38</v>
      </c>
      <c r="G74" s="198">
        <v>2.38</v>
      </c>
      <c r="H74" s="198">
        <v>0</v>
      </c>
      <c r="I74" s="198">
        <v>0</v>
      </c>
      <c r="J74" s="198">
        <v>0</v>
      </c>
      <c r="K74" s="198">
        <v>18.14</v>
      </c>
      <c r="L74" s="198">
        <v>0.34</v>
      </c>
      <c r="M74" s="198">
        <v>2.1800000000000002</v>
      </c>
      <c r="N74" s="198">
        <v>1.84</v>
      </c>
      <c r="O74" s="198">
        <v>2.6</v>
      </c>
      <c r="P74" s="198">
        <v>0.88</v>
      </c>
      <c r="Q74" s="198">
        <v>0.32</v>
      </c>
      <c r="R74" s="198">
        <v>0.66</v>
      </c>
      <c r="S74" s="198">
        <v>0.41</v>
      </c>
      <c r="T74" s="198">
        <v>0</v>
      </c>
      <c r="U74" s="198">
        <v>2.2000000000000002</v>
      </c>
      <c r="V74" s="198">
        <v>0.22</v>
      </c>
      <c r="W74" s="198">
        <v>5.64</v>
      </c>
      <c r="X74" s="198">
        <v>2.2999999999999998</v>
      </c>
      <c r="Y74" s="198">
        <v>0</v>
      </c>
      <c r="Z74" s="198">
        <v>5.52</v>
      </c>
      <c r="AA74" s="198">
        <v>1.0900000000000001</v>
      </c>
      <c r="AB74" s="198">
        <v>0</v>
      </c>
      <c r="AC74" s="198">
        <v>24.34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47.91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165.01</v>
      </c>
      <c r="AP74" s="198">
        <v>0</v>
      </c>
    </row>
    <row r="75" spans="1:42">
      <c r="A75" t="s">
        <v>117</v>
      </c>
      <c r="B75" s="198">
        <v>0</v>
      </c>
      <c r="C75" s="198">
        <v>3.46</v>
      </c>
      <c r="D75" s="198">
        <v>0</v>
      </c>
      <c r="E75" s="198">
        <v>0</v>
      </c>
      <c r="F75" s="198">
        <v>2.38</v>
      </c>
      <c r="G75" s="198">
        <v>2.38</v>
      </c>
      <c r="H75" s="198">
        <v>0</v>
      </c>
      <c r="I75" s="198">
        <v>0</v>
      </c>
      <c r="J75" s="198">
        <v>0</v>
      </c>
      <c r="K75" s="198">
        <v>18.14</v>
      </c>
      <c r="L75" s="198">
        <v>0.34</v>
      </c>
      <c r="M75" s="198">
        <v>2.1800000000000002</v>
      </c>
      <c r="N75" s="198">
        <v>1.84</v>
      </c>
      <c r="O75" s="198">
        <v>2.6</v>
      </c>
      <c r="P75" s="198">
        <v>0.88</v>
      </c>
      <c r="Q75" s="198">
        <v>0.32</v>
      </c>
      <c r="R75" s="198">
        <v>0.66</v>
      </c>
      <c r="S75" s="198">
        <v>0.41</v>
      </c>
      <c r="T75" s="198">
        <v>0</v>
      </c>
      <c r="U75" s="198">
        <v>2.2000000000000002</v>
      </c>
      <c r="V75" s="198">
        <v>0.22</v>
      </c>
      <c r="W75" s="198">
        <v>5.64</v>
      </c>
      <c r="X75" s="198">
        <v>2.2999999999999998</v>
      </c>
      <c r="Y75" s="198">
        <v>0</v>
      </c>
      <c r="Z75" s="198">
        <v>5.52</v>
      </c>
      <c r="AA75" s="198">
        <v>1.0900000000000001</v>
      </c>
      <c r="AB75" s="198">
        <v>0</v>
      </c>
      <c r="AC75" s="198">
        <v>24.12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47.91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253.85</v>
      </c>
      <c r="AP75" s="198">
        <v>0</v>
      </c>
    </row>
    <row r="76" spans="1:42">
      <c r="A76" t="s">
        <v>118</v>
      </c>
      <c r="B76" s="198">
        <v>0</v>
      </c>
      <c r="C76" s="198">
        <v>3.46</v>
      </c>
      <c r="D76" s="198">
        <v>0</v>
      </c>
      <c r="E76" s="198">
        <v>0</v>
      </c>
      <c r="F76" s="198">
        <v>2.38</v>
      </c>
      <c r="G76" s="198">
        <v>2.38</v>
      </c>
      <c r="H76" s="198">
        <v>0</v>
      </c>
      <c r="I76" s="198">
        <v>0</v>
      </c>
      <c r="J76" s="198">
        <v>0</v>
      </c>
      <c r="K76" s="198">
        <v>18.14</v>
      </c>
      <c r="L76" s="198">
        <v>0.34</v>
      </c>
      <c r="M76" s="198">
        <v>2.1800000000000002</v>
      </c>
      <c r="N76" s="198">
        <v>1.84</v>
      </c>
      <c r="O76" s="198">
        <v>2.6</v>
      </c>
      <c r="P76" s="198">
        <v>0.88</v>
      </c>
      <c r="Q76" s="198">
        <v>0.32</v>
      </c>
      <c r="R76" s="198">
        <v>0.66</v>
      </c>
      <c r="S76" s="198">
        <v>0.41</v>
      </c>
      <c r="T76" s="198">
        <v>0</v>
      </c>
      <c r="U76" s="198">
        <v>2.2000000000000002</v>
      </c>
      <c r="V76" s="198">
        <v>0.22</v>
      </c>
      <c r="W76" s="198">
        <v>5.64</v>
      </c>
      <c r="X76" s="198">
        <v>2.2999999999999998</v>
      </c>
      <c r="Y76" s="198">
        <v>0</v>
      </c>
      <c r="Z76" s="198">
        <v>5.52</v>
      </c>
      <c r="AA76" s="198">
        <v>1.0900000000000001</v>
      </c>
      <c r="AB76" s="198">
        <v>0</v>
      </c>
      <c r="AC76" s="198">
        <v>23.8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47.91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253.85</v>
      </c>
      <c r="AP76" s="198">
        <v>0</v>
      </c>
    </row>
    <row r="77" spans="1:42">
      <c r="A77" t="s">
        <v>119</v>
      </c>
      <c r="B77" s="198">
        <v>0</v>
      </c>
      <c r="C77" s="198">
        <v>3.46</v>
      </c>
      <c r="D77" s="198">
        <v>0</v>
      </c>
      <c r="E77" s="198">
        <v>0</v>
      </c>
      <c r="F77" s="198">
        <v>2.38</v>
      </c>
      <c r="G77" s="198">
        <v>2.38</v>
      </c>
      <c r="H77" s="198">
        <v>0</v>
      </c>
      <c r="I77" s="198">
        <v>0</v>
      </c>
      <c r="J77" s="198">
        <v>0</v>
      </c>
      <c r="K77" s="198">
        <v>18.14</v>
      </c>
      <c r="L77" s="198">
        <v>0.34</v>
      </c>
      <c r="M77" s="198">
        <v>2.1800000000000002</v>
      </c>
      <c r="N77" s="198">
        <v>1.84</v>
      </c>
      <c r="O77" s="198">
        <v>2.6</v>
      </c>
      <c r="P77" s="198">
        <v>0.88</v>
      </c>
      <c r="Q77" s="198">
        <v>0.32</v>
      </c>
      <c r="R77" s="198">
        <v>0.66</v>
      </c>
      <c r="S77" s="198">
        <v>0.41</v>
      </c>
      <c r="T77" s="198">
        <v>0</v>
      </c>
      <c r="U77" s="198">
        <v>2.2000000000000002</v>
      </c>
      <c r="V77" s="198">
        <v>0.22</v>
      </c>
      <c r="W77" s="198">
        <v>5.64</v>
      </c>
      <c r="X77" s="198">
        <v>2.2999999999999998</v>
      </c>
      <c r="Y77" s="198">
        <v>0</v>
      </c>
      <c r="Z77" s="198">
        <v>5.52</v>
      </c>
      <c r="AA77" s="198">
        <v>1.0900000000000001</v>
      </c>
      <c r="AB77" s="198">
        <v>0</v>
      </c>
      <c r="AC77" s="198">
        <v>23.8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47.91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253.85</v>
      </c>
      <c r="AP77" s="198">
        <v>0</v>
      </c>
    </row>
    <row r="78" spans="1:42">
      <c r="A78" t="s">
        <v>120</v>
      </c>
      <c r="B78" s="198">
        <v>0</v>
      </c>
      <c r="C78" s="198">
        <v>3.46</v>
      </c>
      <c r="D78" s="198">
        <v>0</v>
      </c>
      <c r="E78" s="198">
        <v>0</v>
      </c>
      <c r="F78" s="198">
        <v>2.38</v>
      </c>
      <c r="G78" s="198">
        <v>2.38</v>
      </c>
      <c r="H78" s="198">
        <v>0</v>
      </c>
      <c r="I78" s="198">
        <v>0</v>
      </c>
      <c r="J78" s="198">
        <v>0</v>
      </c>
      <c r="K78" s="198">
        <v>18.14</v>
      </c>
      <c r="L78" s="198">
        <v>0.34</v>
      </c>
      <c r="M78" s="198">
        <v>2.1800000000000002</v>
      </c>
      <c r="N78" s="198">
        <v>1.84</v>
      </c>
      <c r="O78" s="198">
        <v>2.6</v>
      </c>
      <c r="P78" s="198">
        <v>0.88</v>
      </c>
      <c r="Q78" s="198">
        <v>0.32</v>
      </c>
      <c r="R78" s="198">
        <v>0.66</v>
      </c>
      <c r="S78" s="198">
        <v>0.41</v>
      </c>
      <c r="T78" s="198">
        <v>0</v>
      </c>
      <c r="U78" s="198">
        <v>2.2000000000000002</v>
      </c>
      <c r="V78" s="198">
        <v>0.22</v>
      </c>
      <c r="W78" s="198">
        <v>5.64</v>
      </c>
      <c r="X78" s="198">
        <v>2.2999999999999998</v>
      </c>
      <c r="Y78" s="198">
        <v>0</v>
      </c>
      <c r="Z78" s="198">
        <v>5.52</v>
      </c>
      <c r="AA78" s="198">
        <v>1.0900000000000001</v>
      </c>
      <c r="AB78" s="198">
        <v>0</v>
      </c>
      <c r="AC78" s="198">
        <v>23.8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47.91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253.85</v>
      </c>
      <c r="AP78" s="198">
        <v>0</v>
      </c>
    </row>
    <row r="79" spans="1:42">
      <c r="A79" t="s">
        <v>121</v>
      </c>
      <c r="B79" s="198">
        <v>0</v>
      </c>
      <c r="C79" s="198">
        <v>3.46</v>
      </c>
      <c r="D79" s="198">
        <v>0</v>
      </c>
      <c r="E79" s="198">
        <v>0</v>
      </c>
      <c r="F79" s="198">
        <v>2.38</v>
      </c>
      <c r="G79" s="198">
        <v>2.38</v>
      </c>
      <c r="H79" s="198">
        <v>0</v>
      </c>
      <c r="I79" s="198">
        <v>0</v>
      </c>
      <c r="J79" s="198">
        <v>0</v>
      </c>
      <c r="K79" s="198">
        <v>18.14</v>
      </c>
      <c r="L79" s="198">
        <v>0.34</v>
      </c>
      <c r="M79" s="198">
        <v>2.1800000000000002</v>
      </c>
      <c r="N79" s="198">
        <v>1.84</v>
      </c>
      <c r="O79" s="198">
        <v>2.6</v>
      </c>
      <c r="P79" s="198">
        <v>0.88</v>
      </c>
      <c r="Q79" s="198">
        <v>0.32</v>
      </c>
      <c r="R79" s="198">
        <v>0.66</v>
      </c>
      <c r="S79" s="198">
        <v>0.41</v>
      </c>
      <c r="T79" s="198">
        <v>0</v>
      </c>
      <c r="U79" s="198">
        <v>2.2000000000000002</v>
      </c>
      <c r="V79" s="198">
        <v>0.22</v>
      </c>
      <c r="W79" s="198">
        <v>5.64</v>
      </c>
      <c r="X79" s="198">
        <v>2.2999999999999998</v>
      </c>
      <c r="Y79" s="198">
        <v>0</v>
      </c>
      <c r="Z79" s="198">
        <v>5.52</v>
      </c>
      <c r="AA79" s="198">
        <v>1.0900000000000001</v>
      </c>
      <c r="AB79" s="198">
        <v>0</v>
      </c>
      <c r="AC79" s="198">
        <v>21.65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47.85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253.85</v>
      </c>
      <c r="AP79" s="198">
        <v>0</v>
      </c>
    </row>
    <row r="80" spans="1:42">
      <c r="A80" t="s">
        <v>122</v>
      </c>
      <c r="B80" s="198">
        <v>0</v>
      </c>
      <c r="C80" s="198">
        <v>3.46</v>
      </c>
      <c r="D80" s="198">
        <v>0</v>
      </c>
      <c r="E80" s="198">
        <v>0</v>
      </c>
      <c r="F80" s="198">
        <v>2.38</v>
      </c>
      <c r="G80" s="198">
        <v>2.38</v>
      </c>
      <c r="H80" s="198">
        <v>0</v>
      </c>
      <c r="I80" s="198">
        <v>0</v>
      </c>
      <c r="J80" s="198">
        <v>0</v>
      </c>
      <c r="K80" s="198">
        <v>18.14</v>
      </c>
      <c r="L80" s="198">
        <v>0.34</v>
      </c>
      <c r="M80" s="198">
        <v>2.1800000000000002</v>
      </c>
      <c r="N80" s="198">
        <v>1.84</v>
      </c>
      <c r="O80" s="198">
        <v>2.6</v>
      </c>
      <c r="P80" s="198">
        <v>0.88</v>
      </c>
      <c r="Q80" s="198">
        <v>0.32</v>
      </c>
      <c r="R80" s="198">
        <v>0.66</v>
      </c>
      <c r="S80" s="198">
        <v>0.41</v>
      </c>
      <c r="T80" s="198">
        <v>0</v>
      </c>
      <c r="U80" s="198">
        <v>2.2000000000000002</v>
      </c>
      <c r="V80" s="198">
        <v>0.22</v>
      </c>
      <c r="W80" s="198">
        <v>5.64</v>
      </c>
      <c r="X80" s="198">
        <v>2.2999999999999998</v>
      </c>
      <c r="Y80" s="198">
        <v>0</v>
      </c>
      <c r="Z80" s="198">
        <v>5.52</v>
      </c>
      <c r="AA80" s="198">
        <v>1.0900000000000001</v>
      </c>
      <c r="AB80" s="198">
        <v>0</v>
      </c>
      <c r="AC80" s="198">
        <v>21.65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47.49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253.85</v>
      </c>
      <c r="AP80" s="198">
        <v>0</v>
      </c>
    </row>
    <row r="81" spans="1:42">
      <c r="A81" t="s">
        <v>123</v>
      </c>
      <c r="B81" s="198">
        <v>0</v>
      </c>
      <c r="C81" s="198">
        <v>3.46</v>
      </c>
      <c r="D81" s="198">
        <v>0</v>
      </c>
      <c r="E81" s="198">
        <v>0</v>
      </c>
      <c r="F81" s="198">
        <v>2.38</v>
      </c>
      <c r="G81" s="198">
        <v>2.38</v>
      </c>
      <c r="H81" s="198">
        <v>0</v>
      </c>
      <c r="I81" s="198">
        <v>0</v>
      </c>
      <c r="J81" s="198">
        <v>0</v>
      </c>
      <c r="K81" s="198">
        <v>18.14</v>
      </c>
      <c r="L81" s="198">
        <v>0.34</v>
      </c>
      <c r="M81" s="198">
        <v>2.1800000000000002</v>
      </c>
      <c r="N81" s="198">
        <v>1.84</v>
      </c>
      <c r="O81" s="198">
        <v>2.6</v>
      </c>
      <c r="P81" s="198">
        <v>0.88</v>
      </c>
      <c r="Q81" s="198">
        <v>0.32</v>
      </c>
      <c r="R81" s="198">
        <v>0.66</v>
      </c>
      <c r="S81" s="198">
        <v>0.41</v>
      </c>
      <c r="T81" s="198">
        <v>0</v>
      </c>
      <c r="U81" s="198">
        <v>2.2000000000000002</v>
      </c>
      <c r="V81" s="198">
        <v>0.22</v>
      </c>
      <c r="W81" s="198">
        <v>5.64</v>
      </c>
      <c r="X81" s="198">
        <v>2.2999999999999998</v>
      </c>
      <c r="Y81" s="198">
        <v>0</v>
      </c>
      <c r="Z81" s="198">
        <v>5.52</v>
      </c>
      <c r="AA81" s="198">
        <v>1.0900000000000001</v>
      </c>
      <c r="AB81" s="198">
        <v>0</v>
      </c>
      <c r="AC81" s="198">
        <v>20.65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47.49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253.85</v>
      </c>
      <c r="AP81" s="198">
        <v>0</v>
      </c>
    </row>
    <row r="82" spans="1:42">
      <c r="A82" t="s">
        <v>124</v>
      </c>
      <c r="B82" s="198">
        <v>0</v>
      </c>
      <c r="C82" s="198">
        <v>3.46</v>
      </c>
      <c r="D82" s="198">
        <v>0</v>
      </c>
      <c r="E82" s="198">
        <v>0</v>
      </c>
      <c r="F82" s="198">
        <v>2.38</v>
      </c>
      <c r="G82" s="198">
        <v>2.38</v>
      </c>
      <c r="H82" s="198">
        <v>0</v>
      </c>
      <c r="I82" s="198">
        <v>0</v>
      </c>
      <c r="J82" s="198">
        <v>0</v>
      </c>
      <c r="K82" s="198">
        <v>18.14</v>
      </c>
      <c r="L82" s="198">
        <v>0.34</v>
      </c>
      <c r="M82" s="198">
        <v>2.1800000000000002</v>
      </c>
      <c r="N82" s="198">
        <v>1.84</v>
      </c>
      <c r="O82" s="198">
        <v>2.6</v>
      </c>
      <c r="P82" s="198">
        <v>0.88</v>
      </c>
      <c r="Q82" s="198">
        <v>0.32</v>
      </c>
      <c r="R82" s="198">
        <v>0.66</v>
      </c>
      <c r="S82" s="198">
        <v>0.41</v>
      </c>
      <c r="T82" s="198">
        <v>0</v>
      </c>
      <c r="U82" s="198">
        <v>2.2000000000000002</v>
      </c>
      <c r="V82" s="198">
        <v>0.22</v>
      </c>
      <c r="W82" s="198">
        <v>5.64</v>
      </c>
      <c r="X82" s="198">
        <v>2.2999999999999998</v>
      </c>
      <c r="Y82" s="198">
        <v>0</v>
      </c>
      <c r="Z82" s="198">
        <v>5.52</v>
      </c>
      <c r="AA82" s="198">
        <v>1.0900000000000001</v>
      </c>
      <c r="AB82" s="198">
        <v>0</v>
      </c>
      <c r="AC82" s="198">
        <v>20.65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47.49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253.85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1.84</v>
      </c>
      <c r="E83" s="198">
        <v>0</v>
      </c>
      <c r="F83" s="198">
        <v>2.38</v>
      </c>
      <c r="G83" s="198">
        <v>2.38</v>
      </c>
      <c r="H83" s="198">
        <v>0</v>
      </c>
      <c r="I83" s="198">
        <v>0</v>
      </c>
      <c r="J83" s="198">
        <v>0</v>
      </c>
      <c r="K83" s="198">
        <v>18.14</v>
      </c>
      <c r="L83" s="198">
        <v>0.34</v>
      </c>
      <c r="M83" s="198">
        <v>2.2599999999999998</v>
      </c>
      <c r="N83" s="198">
        <v>1.84</v>
      </c>
      <c r="O83" s="198">
        <v>2.6</v>
      </c>
      <c r="P83" s="198">
        <v>0.88</v>
      </c>
      <c r="Q83" s="198">
        <v>0.32</v>
      </c>
      <c r="R83" s="198">
        <v>0.66</v>
      </c>
      <c r="S83" s="198">
        <v>0.41</v>
      </c>
      <c r="T83" s="198">
        <v>0</v>
      </c>
      <c r="U83" s="198">
        <v>2.2000000000000002</v>
      </c>
      <c r="V83" s="198">
        <v>0.22</v>
      </c>
      <c r="W83" s="198">
        <v>5.64</v>
      </c>
      <c r="X83" s="198">
        <v>2.2999999999999998</v>
      </c>
      <c r="Y83" s="198">
        <v>0</v>
      </c>
      <c r="Z83" s="198">
        <v>5.52</v>
      </c>
      <c r="AA83" s="198">
        <v>1.0900000000000001</v>
      </c>
      <c r="AB83" s="198">
        <v>0</v>
      </c>
      <c r="AC83" s="198">
        <v>20.66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47.49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253.85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0.92</v>
      </c>
      <c r="E84" s="198">
        <v>0</v>
      </c>
      <c r="F84" s="198">
        <v>2.38</v>
      </c>
      <c r="G84" s="198">
        <v>2.38</v>
      </c>
      <c r="H84" s="198">
        <v>0</v>
      </c>
      <c r="I84" s="198">
        <v>0</v>
      </c>
      <c r="J84" s="198">
        <v>0</v>
      </c>
      <c r="K84" s="198">
        <v>18.14</v>
      </c>
      <c r="L84" s="198">
        <v>0.34</v>
      </c>
      <c r="M84" s="198">
        <v>2.2599999999999998</v>
      </c>
      <c r="N84" s="198">
        <v>1.84</v>
      </c>
      <c r="O84" s="198">
        <v>2.6</v>
      </c>
      <c r="P84" s="198">
        <v>0.88</v>
      </c>
      <c r="Q84" s="198">
        <v>0.32</v>
      </c>
      <c r="R84" s="198">
        <v>0.66</v>
      </c>
      <c r="S84" s="198">
        <v>0.41</v>
      </c>
      <c r="T84" s="198">
        <v>0</v>
      </c>
      <c r="U84" s="198">
        <v>2.2000000000000002</v>
      </c>
      <c r="V84" s="198">
        <v>0.22</v>
      </c>
      <c r="W84" s="198">
        <v>5.64</v>
      </c>
      <c r="X84" s="198">
        <v>2.2999999999999998</v>
      </c>
      <c r="Y84" s="198">
        <v>0</v>
      </c>
      <c r="Z84" s="198">
        <v>5.52</v>
      </c>
      <c r="AA84" s="198">
        <v>1.0900000000000001</v>
      </c>
      <c r="AB84" s="198">
        <v>0</v>
      </c>
      <c r="AC84" s="198">
        <v>20.66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43.19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253.85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2.38</v>
      </c>
      <c r="G85" s="198">
        <v>2.38</v>
      </c>
      <c r="H85" s="198">
        <v>0</v>
      </c>
      <c r="I85" s="198">
        <v>0</v>
      </c>
      <c r="J85" s="198">
        <v>0</v>
      </c>
      <c r="K85" s="198">
        <v>18.14</v>
      </c>
      <c r="L85" s="198">
        <v>0.34</v>
      </c>
      <c r="M85" s="198">
        <v>2.2599999999999998</v>
      </c>
      <c r="N85" s="198">
        <v>1.84</v>
      </c>
      <c r="O85" s="198">
        <v>2.6</v>
      </c>
      <c r="P85" s="198">
        <v>0.88</v>
      </c>
      <c r="Q85" s="198">
        <v>0.32</v>
      </c>
      <c r="R85" s="198">
        <v>0.66</v>
      </c>
      <c r="S85" s="198">
        <v>0.41</v>
      </c>
      <c r="T85" s="198">
        <v>0</v>
      </c>
      <c r="U85" s="198">
        <v>2.2000000000000002</v>
      </c>
      <c r="V85" s="198">
        <v>0.22</v>
      </c>
      <c r="W85" s="198">
        <v>5.64</v>
      </c>
      <c r="X85" s="198">
        <v>2.2999999999999998</v>
      </c>
      <c r="Y85" s="198">
        <v>0</v>
      </c>
      <c r="Z85" s="198">
        <v>4.8600000000000003</v>
      </c>
      <c r="AA85" s="198">
        <v>1.0900000000000001</v>
      </c>
      <c r="AB85" s="198">
        <v>0</v>
      </c>
      <c r="AC85" s="198">
        <v>20.21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43.69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253.85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2.38</v>
      </c>
      <c r="G86" s="198">
        <v>2.38</v>
      </c>
      <c r="H86" s="198">
        <v>0</v>
      </c>
      <c r="I86" s="198">
        <v>0</v>
      </c>
      <c r="J86" s="198">
        <v>0</v>
      </c>
      <c r="K86" s="198">
        <v>18.14</v>
      </c>
      <c r="L86" s="198">
        <v>0.34</v>
      </c>
      <c r="M86" s="198">
        <v>2.2599999999999998</v>
      </c>
      <c r="N86" s="198">
        <v>1.84</v>
      </c>
      <c r="O86" s="198">
        <v>2.6</v>
      </c>
      <c r="P86" s="198">
        <v>0.88</v>
      </c>
      <c r="Q86" s="198">
        <v>0.32</v>
      </c>
      <c r="R86" s="198">
        <v>0.66</v>
      </c>
      <c r="S86" s="198">
        <v>0.41</v>
      </c>
      <c r="T86" s="198">
        <v>0</v>
      </c>
      <c r="U86" s="198">
        <v>2.2000000000000002</v>
      </c>
      <c r="V86" s="198">
        <v>0.22</v>
      </c>
      <c r="W86" s="198">
        <v>5.64</v>
      </c>
      <c r="X86" s="198">
        <v>2.2999999999999998</v>
      </c>
      <c r="Y86" s="198">
        <v>0</v>
      </c>
      <c r="Z86" s="198">
        <v>4.8600000000000003</v>
      </c>
      <c r="AA86" s="198">
        <v>1.0900000000000001</v>
      </c>
      <c r="AB86" s="198">
        <v>0</v>
      </c>
      <c r="AC86" s="198">
        <v>20.21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43.19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253.85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2.38</v>
      </c>
      <c r="G87" s="198">
        <v>2.38</v>
      </c>
      <c r="H87" s="198">
        <v>0</v>
      </c>
      <c r="I87" s="198">
        <v>0</v>
      </c>
      <c r="J87" s="198">
        <v>0</v>
      </c>
      <c r="K87" s="198">
        <v>18.14</v>
      </c>
      <c r="L87" s="198">
        <v>0.34</v>
      </c>
      <c r="M87" s="198">
        <v>2.2599999999999998</v>
      </c>
      <c r="N87" s="198">
        <v>1.84</v>
      </c>
      <c r="O87" s="198">
        <v>2.6</v>
      </c>
      <c r="P87" s="198">
        <v>0.88</v>
      </c>
      <c r="Q87" s="198">
        <v>0.32</v>
      </c>
      <c r="R87" s="198">
        <v>0.66</v>
      </c>
      <c r="S87" s="198">
        <v>0.41</v>
      </c>
      <c r="T87" s="198">
        <v>0</v>
      </c>
      <c r="U87" s="198">
        <v>2.2000000000000002</v>
      </c>
      <c r="V87" s="198">
        <v>0.22</v>
      </c>
      <c r="W87" s="198">
        <v>5.64</v>
      </c>
      <c r="X87" s="198">
        <v>2.2999999999999998</v>
      </c>
      <c r="Y87" s="198">
        <v>0</v>
      </c>
      <c r="Z87" s="198">
        <v>4.8600000000000003</v>
      </c>
      <c r="AA87" s="198">
        <v>1.0900000000000001</v>
      </c>
      <c r="AB87" s="198">
        <v>0</v>
      </c>
      <c r="AC87" s="198">
        <v>21.68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43.44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252.85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2.38</v>
      </c>
      <c r="G88" s="198">
        <v>2.38</v>
      </c>
      <c r="H88" s="198">
        <v>0</v>
      </c>
      <c r="I88" s="198">
        <v>0</v>
      </c>
      <c r="J88" s="198">
        <v>0</v>
      </c>
      <c r="K88" s="198">
        <v>18.14</v>
      </c>
      <c r="L88" s="198">
        <v>0.34</v>
      </c>
      <c r="M88" s="198">
        <v>2.2599999999999998</v>
      </c>
      <c r="N88" s="198">
        <v>1.84</v>
      </c>
      <c r="O88" s="198">
        <v>2.6</v>
      </c>
      <c r="P88" s="198">
        <v>0.88</v>
      </c>
      <c r="Q88" s="198">
        <v>0.32</v>
      </c>
      <c r="R88" s="198">
        <v>0.66</v>
      </c>
      <c r="S88" s="198">
        <v>0.41</v>
      </c>
      <c r="T88" s="198">
        <v>0</v>
      </c>
      <c r="U88" s="198">
        <v>2.2000000000000002</v>
      </c>
      <c r="V88" s="198">
        <v>0.22</v>
      </c>
      <c r="W88" s="198">
        <v>5.64</v>
      </c>
      <c r="X88" s="198">
        <v>2.2999999999999998</v>
      </c>
      <c r="Y88" s="198">
        <v>0</v>
      </c>
      <c r="Z88" s="198">
        <v>4.8600000000000003</v>
      </c>
      <c r="AA88" s="198">
        <v>1.0900000000000001</v>
      </c>
      <c r="AB88" s="198">
        <v>0</v>
      </c>
      <c r="AC88" s="198">
        <v>21.68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45.04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198.85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4.7699999999999996</v>
      </c>
      <c r="H89" s="198">
        <v>0</v>
      </c>
      <c r="I89" s="198">
        <v>0</v>
      </c>
      <c r="J89" s="198">
        <v>0</v>
      </c>
      <c r="K89" s="198">
        <v>18.14</v>
      </c>
      <c r="L89" s="198">
        <v>0.34</v>
      </c>
      <c r="M89" s="198">
        <v>2.2599999999999998</v>
      </c>
      <c r="N89" s="198">
        <v>1.84</v>
      </c>
      <c r="O89" s="198">
        <v>2.6</v>
      </c>
      <c r="P89" s="198">
        <v>0.88</v>
      </c>
      <c r="Q89" s="198">
        <v>0.32</v>
      </c>
      <c r="R89" s="198">
        <v>0.66</v>
      </c>
      <c r="S89" s="198">
        <v>0.41</v>
      </c>
      <c r="T89" s="198">
        <v>0</v>
      </c>
      <c r="U89" s="198">
        <v>2.2000000000000002</v>
      </c>
      <c r="V89" s="198">
        <v>0.22</v>
      </c>
      <c r="W89" s="198">
        <v>5.64</v>
      </c>
      <c r="X89" s="198">
        <v>2.2999999999999998</v>
      </c>
      <c r="Y89" s="198">
        <v>0</v>
      </c>
      <c r="Z89" s="198">
        <v>4.8600000000000003</v>
      </c>
      <c r="AA89" s="198">
        <v>1.0900000000000001</v>
      </c>
      <c r="AB89" s="198">
        <v>0</v>
      </c>
      <c r="AC89" s="198">
        <v>19.2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45.04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188.85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4.7699999999999996</v>
      </c>
      <c r="H90" s="198">
        <v>0</v>
      </c>
      <c r="I90" s="198">
        <v>0</v>
      </c>
      <c r="J90" s="198">
        <v>0</v>
      </c>
      <c r="K90" s="198">
        <v>18.14</v>
      </c>
      <c r="L90" s="198">
        <v>0.34</v>
      </c>
      <c r="M90" s="198">
        <v>2.2599999999999998</v>
      </c>
      <c r="N90" s="198">
        <v>1.84</v>
      </c>
      <c r="O90" s="198">
        <v>2.6</v>
      </c>
      <c r="P90" s="198">
        <v>0.88</v>
      </c>
      <c r="Q90" s="198">
        <v>0.32</v>
      </c>
      <c r="R90" s="198">
        <v>0.66</v>
      </c>
      <c r="S90" s="198">
        <v>0.41</v>
      </c>
      <c r="T90" s="198">
        <v>0</v>
      </c>
      <c r="U90" s="198">
        <v>2.2000000000000002</v>
      </c>
      <c r="V90" s="198">
        <v>0.22</v>
      </c>
      <c r="W90" s="198">
        <v>5.64</v>
      </c>
      <c r="X90" s="198">
        <v>2.2999999999999998</v>
      </c>
      <c r="Y90" s="198">
        <v>0</v>
      </c>
      <c r="Z90" s="198">
        <v>4.8600000000000003</v>
      </c>
      <c r="AA90" s="198">
        <v>1.0900000000000001</v>
      </c>
      <c r="AB90" s="198">
        <v>0</v>
      </c>
      <c r="AC90" s="198">
        <v>19.2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45.04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188.85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4.7699999999999996</v>
      </c>
      <c r="H91" s="198">
        <v>0</v>
      </c>
      <c r="I91" s="198">
        <v>0</v>
      </c>
      <c r="J91" s="198">
        <v>0</v>
      </c>
      <c r="K91" s="198">
        <v>18.14</v>
      </c>
      <c r="L91" s="198">
        <v>0.34</v>
      </c>
      <c r="M91" s="198">
        <v>2.2599999999999998</v>
      </c>
      <c r="N91" s="198">
        <v>1.84</v>
      </c>
      <c r="O91" s="198">
        <v>2.6</v>
      </c>
      <c r="P91" s="198">
        <v>0.88</v>
      </c>
      <c r="Q91" s="198">
        <v>0.32</v>
      </c>
      <c r="R91" s="198">
        <v>0.66</v>
      </c>
      <c r="S91" s="198">
        <v>0.41</v>
      </c>
      <c r="T91" s="198">
        <v>0</v>
      </c>
      <c r="U91" s="198">
        <v>2.2000000000000002</v>
      </c>
      <c r="V91" s="198">
        <v>0.22</v>
      </c>
      <c r="W91" s="198">
        <v>5.64</v>
      </c>
      <c r="X91" s="198">
        <v>2.2999999999999998</v>
      </c>
      <c r="Y91" s="198">
        <v>0</v>
      </c>
      <c r="Z91" s="198">
        <v>4.8600000000000003</v>
      </c>
      <c r="AA91" s="198">
        <v>1.0900000000000001</v>
      </c>
      <c r="AB91" s="198">
        <v>0</v>
      </c>
      <c r="AC91" s="198">
        <v>16.71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43.75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253.85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4.7699999999999996</v>
      </c>
      <c r="H92" s="198">
        <v>0</v>
      </c>
      <c r="I92" s="198">
        <v>0</v>
      </c>
      <c r="J92" s="198">
        <v>0</v>
      </c>
      <c r="K92" s="198">
        <v>18.14</v>
      </c>
      <c r="L92" s="198">
        <v>0.34</v>
      </c>
      <c r="M92" s="198">
        <v>2.2599999999999998</v>
      </c>
      <c r="N92" s="198">
        <v>1.84</v>
      </c>
      <c r="O92" s="198">
        <v>2.6</v>
      </c>
      <c r="P92" s="198">
        <v>0.88</v>
      </c>
      <c r="Q92" s="198">
        <v>0.32</v>
      </c>
      <c r="R92" s="198">
        <v>0.66</v>
      </c>
      <c r="S92" s="198">
        <v>0.41</v>
      </c>
      <c r="T92" s="198">
        <v>0</v>
      </c>
      <c r="U92" s="198">
        <v>2.2000000000000002</v>
      </c>
      <c r="V92" s="198">
        <v>0.22</v>
      </c>
      <c r="W92" s="198">
        <v>5.64</v>
      </c>
      <c r="X92" s="198">
        <v>2.2999999999999998</v>
      </c>
      <c r="Y92" s="198">
        <v>0</v>
      </c>
      <c r="Z92" s="198">
        <v>4.8600000000000003</v>
      </c>
      <c r="AA92" s="198">
        <v>1.0900000000000001</v>
      </c>
      <c r="AB92" s="198">
        <v>0</v>
      </c>
      <c r="AC92" s="198">
        <v>16.71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43.26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253.85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2.38</v>
      </c>
      <c r="G93" s="198">
        <v>2.38</v>
      </c>
      <c r="H93" s="198">
        <v>0</v>
      </c>
      <c r="I93" s="198">
        <v>0</v>
      </c>
      <c r="J93" s="198">
        <v>0</v>
      </c>
      <c r="K93" s="198">
        <v>18.14</v>
      </c>
      <c r="L93" s="198">
        <v>0.34</v>
      </c>
      <c r="M93" s="198">
        <v>2.2599999999999998</v>
      </c>
      <c r="N93" s="198">
        <v>1.84</v>
      </c>
      <c r="O93" s="198">
        <v>2.6</v>
      </c>
      <c r="P93" s="198">
        <v>0.88</v>
      </c>
      <c r="Q93" s="198">
        <v>0.32</v>
      </c>
      <c r="R93" s="198">
        <v>0.66</v>
      </c>
      <c r="S93" s="198">
        <v>0.41</v>
      </c>
      <c r="T93" s="198">
        <v>0</v>
      </c>
      <c r="U93" s="198">
        <v>2.2000000000000002</v>
      </c>
      <c r="V93" s="198">
        <v>0.22</v>
      </c>
      <c r="W93" s="198">
        <v>5.64</v>
      </c>
      <c r="X93" s="198">
        <v>2.2999999999999998</v>
      </c>
      <c r="Y93" s="198">
        <v>0</v>
      </c>
      <c r="Z93" s="198">
        <v>4.8600000000000003</v>
      </c>
      <c r="AA93" s="198">
        <v>1.0900000000000001</v>
      </c>
      <c r="AB93" s="198">
        <v>0</v>
      </c>
      <c r="AC93" s="198">
        <v>16.71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41.61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253.85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2.38</v>
      </c>
      <c r="G94" s="198">
        <v>2.38</v>
      </c>
      <c r="H94" s="198">
        <v>0</v>
      </c>
      <c r="I94" s="198">
        <v>0</v>
      </c>
      <c r="J94" s="198">
        <v>0</v>
      </c>
      <c r="K94" s="198">
        <v>18.14</v>
      </c>
      <c r="L94" s="198">
        <v>0.34</v>
      </c>
      <c r="M94" s="198">
        <v>2.2599999999999998</v>
      </c>
      <c r="N94" s="198">
        <v>1.84</v>
      </c>
      <c r="O94" s="198">
        <v>2.6</v>
      </c>
      <c r="P94" s="198">
        <v>0.88</v>
      </c>
      <c r="Q94" s="198">
        <v>0.32</v>
      </c>
      <c r="R94" s="198">
        <v>0.66</v>
      </c>
      <c r="S94" s="198">
        <v>0.41</v>
      </c>
      <c r="T94" s="198">
        <v>0</v>
      </c>
      <c r="U94" s="198">
        <v>2.2000000000000002</v>
      </c>
      <c r="V94" s="198">
        <v>0.22</v>
      </c>
      <c r="W94" s="198">
        <v>5.64</v>
      </c>
      <c r="X94" s="198">
        <v>2.2999999999999998</v>
      </c>
      <c r="Y94" s="198">
        <v>0</v>
      </c>
      <c r="Z94" s="198">
        <v>4.8600000000000003</v>
      </c>
      <c r="AA94" s="198">
        <v>1.0900000000000001</v>
      </c>
      <c r="AB94" s="198">
        <v>0</v>
      </c>
      <c r="AC94" s="198">
        <v>16.71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42.4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198.85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2.38</v>
      </c>
      <c r="G95" s="198">
        <v>1.43</v>
      </c>
      <c r="H95" s="198">
        <v>0</v>
      </c>
      <c r="I95" s="198">
        <v>0</v>
      </c>
      <c r="J95" s="198">
        <v>0</v>
      </c>
      <c r="K95" s="198">
        <v>18.14</v>
      </c>
      <c r="L95" s="198">
        <v>0.34</v>
      </c>
      <c r="M95" s="198">
        <v>2.2599999999999998</v>
      </c>
      <c r="N95" s="198">
        <v>1.84</v>
      </c>
      <c r="O95" s="198">
        <v>2.6</v>
      </c>
      <c r="P95" s="198">
        <v>0.88</v>
      </c>
      <c r="Q95" s="198">
        <v>0.32</v>
      </c>
      <c r="R95" s="198">
        <v>0.66</v>
      </c>
      <c r="S95" s="198">
        <v>0.41</v>
      </c>
      <c r="T95" s="198">
        <v>0</v>
      </c>
      <c r="U95" s="198">
        <v>2.2000000000000002</v>
      </c>
      <c r="V95" s="198">
        <v>0.22</v>
      </c>
      <c r="W95" s="198">
        <v>5.64</v>
      </c>
      <c r="X95" s="198">
        <v>2.2999999999999998</v>
      </c>
      <c r="Y95" s="198">
        <v>0</v>
      </c>
      <c r="Z95" s="198">
        <v>4.8600000000000003</v>
      </c>
      <c r="AA95" s="198">
        <v>1.0900000000000001</v>
      </c>
      <c r="AB95" s="198">
        <v>0</v>
      </c>
      <c r="AC95" s="198">
        <v>16.71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42.4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253.85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2.38</v>
      </c>
      <c r="G96" s="198">
        <v>1.43</v>
      </c>
      <c r="H96" s="198">
        <v>0</v>
      </c>
      <c r="I96" s="198">
        <v>0</v>
      </c>
      <c r="J96" s="198">
        <v>0</v>
      </c>
      <c r="K96" s="198">
        <v>18.14</v>
      </c>
      <c r="L96" s="198">
        <v>0.34</v>
      </c>
      <c r="M96" s="198">
        <v>2.2599999999999998</v>
      </c>
      <c r="N96" s="198">
        <v>1.84</v>
      </c>
      <c r="O96" s="198">
        <v>2.6</v>
      </c>
      <c r="P96" s="198">
        <v>0.88</v>
      </c>
      <c r="Q96" s="198">
        <v>0.32</v>
      </c>
      <c r="R96" s="198">
        <v>0.66</v>
      </c>
      <c r="S96" s="198">
        <v>0.41</v>
      </c>
      <c r="T96" s="198">
        <v>0</v>
      </c>
      <c r="U96" s="198">
        <v>2.2000000000000002</v>
      </c>
      <c r="V96" s="198">
        <v>0.22</v>
      </c>
      <c r="W96" s="198">
        <v>5.64</v>
      </c>
      <c r="X96" s="198">
        <v>2.2999999999999998</v>
      </c>
      <c r="Y96" s="198">
        <v>0</v>
      </c>
      <c r="Z96" s="198">
        <v>4.8600000000000003</v>
      </c>
      <c r="AA96" s="198">
        <v>1.0900000000000001</v>
      </c>
      <c r="AB96" s="198">
        <v>0</v>
      </c>
      <c r="AC96" s="198">
        <v>16.71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42.4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238.85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2.38</v>
      </c>
      <c r="G97" s="198">
        <v>1.43</v>
      </c>
      <c r="H97" s="198">
        <v>0</v>
      </c>
      <c r="I97" s="198">
        <v>0</v>
      </c>
      <c r="J97" s="198">
        <v>0</v>
      </c>
      <c r="K97" s="198">
        <v>18.14</v>
      </c>
      <c r="L97" s="198">
        <v>0.34</v>
      </c>
      <c r="M97" s="198">
        <v>2.2599999999999998</v>
      </c>
      <c r="N97" s="198">
        <v>1.84</v>
      </c>
      <c r="O97" s="198">
        <v>2.6</v>
      </c>
      <c r="P97" s="198">
        <v>0.88</v>
      </c>
      <c r="Q97" s="198">
        <v>0.32</v>
      </c>
      <c r="R97" s="198">
        <v>0.66</v>
      </c>
      <c r="S97" s="198">
        <v>0.41</v>
      </c>
      <c r="T97" s="198">
        <v>0</v>
      </c>
      <c r="U97" s="198">
        <v>2.2000000000000002</v>
      </c>
      <c r="V97" s="198">
        <v>0.22</v>
      </c>
      <c r="W97" s="198">
        <v>5.64</v>
      </c>
      <c r="X97" s="198">
        <v>2.2999999999999998</v>
      </c>
      <c r="Y97" s="198">
        <v>0</v>
      </c>
      <c r="Z97" s="198">
        <v>4.8600000000000003</v>
      </c>
      <c r="AA97" s="198">
        <v>1.0900000000000001</v>
      </c>
      <c r="AB97" s="198">
        <v>0</v>
      </c>
      <c r="AC97" s="198">
        <v>16.71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44.04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233.85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2.38</v>
      </c>
      <c r="G98" s="198">
        <v>1.43</v>
      </c>
      <c r="H98" s="198">
        <v>0</v>
      </c>
      <c r="I98" s="198">
        <v>0</v>
      </c>
      <c r="J98" s="198">
        <v>0</v>
      </c>
      <c r="K98" s="198">
        <v>18.14</v>
      </c>
      <c r="L98" s="198">
        <v>0.34</v>
      </c>
      <c r="M98" s="198">
        <v>2.2599999999999998</v>
      </c>
      <c r="N98" s="198">
        <v>1.84</v>
      </c>
      <c r="O98" s="198">
        <v>2.6</v>
      </c>
      <c r="P98" s="198">
        <v>0.88</v>
      </c>
      <c r="Q98" s="198">
        <v>0.32</v>
      </c>
      <c r="R98" s="198">
        <v>0.66</v>
      </c>
      <c r="S98" s="198">
        <v>0.41</v>
      </c>
      <c r="T98" s="198">
        <v>0</v>
      </c>
      <c r="U98" s="198">
        <v>2.2000000000000002</v>
      </c>
      <c r="V98" s="198">
        <v>0.22</v>
      </c>
      <c r="W98" s="198">
        <v>5.64</v>
      </c>
      <c r="X98" s="198">
        <v>2.2999999999999998</v>
      </c>
      <c r="Y98" s="198">
        <v>0</v>
      </c>
      <c r="Z98" s="198">
        <v>4.8600000000000003</v>
      </c>
      <c r="AA98" s="198">
        <v>1.0900000000000001</v>
      </c>
      <c r="AB98" s="198">
        <v>0</v>
      </c>
      <c r="AC98" s="198">
        <v>16.71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42.4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248.85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1.6435000000000002E-2</v>
      </c>
      <c r="D99">
        <f t="shared" si="0"/>
        <v>6.3375000000000011E-3</v>
      </c>
      <c r="E99">
        <f t="shared" si="0"/>
        <v>0</v>
      </c>
      <c r="F99">
        <f t="shared" si="0"/>
        <v>7.9950000000000007E-2</v>
      </c>
      <c r="G99">
        <f t="shared" si="0"/>
        <v>2.3580000000000004E-2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0.43936000000000114</v>
      </c>
      <c r="L99">
        <f t="shared" si="0"/>
        <v>2.1810000000000041E-2</v>
      </c>
      <c r="M99">
        <f t="shared" si="0"/>
        <v>5.3999999999999986E-2</v>
      </c>
      <c r="N99">
        <f t="shared" si="0"/>
        <v>4.4160000000000067E-2</v>
      </c>
      <c r="O99">
        <f t="shared" si="0"/>
        <v>6.2399999999999907E-2</v>
      </c>
      <c r="P99">
        <f t="shared" si="0"/>
        <v>2.1119999999999993E-2</v>
      </c>
      <c r="Q99">
        <f t="shared" si="0"/>
        <v>7.6800000000000054E-3</v>
      </c>
      <c r="R99">
        <f t="shared" si="0"/>
        <v>3.5339999999999955E-2</v>
      </c>
      <c r="S99">
        <f t="shared" si="0"/>
        <v>9.8399999999999876E-3</v>
      </c>
      <c r="T99">
        <f t="shared" si="0"/>
        <v>0</v>
      </c>
      <c r="U99">
        <f t="shared" si="0"/>
        <v>5.2317499999999927E-2</v>
      </c>
      <c r="V99">
        <f t="shared" si="0"/>
        <v>5.2799999999999982E-3</v>
      </c>
      <c r="W99">
        <f t="shared" si="0"/>
        <v>0.1314849999999998</v>
      </c>
      <c r="X99">
        <f t="shared" si="0"/>
        <v>5.5200000000000089E-2</v>
      </c>
      <c r="Y99">
        <f t="shared" si="0"/>
        <v>0</v>
      </c>
      <c r="Z99">
        <f t="shared" si="0"/>
        <v>0.13016999999999992</v>
      </c>
      <c r="AA99">
        <f t="shared" si="0"/>
        <v>2.6160000000000058E-2</v>
      </c>
      <c r="AB99">
        <f t="shared" si="0"/>
        <v>0</v>
      </c>
      <c r="AC99">
        <f t="shared" si="0"/>
        <v>0.50398250000000022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1.0431224999999997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5.7820124999999907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2.13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5.84</v>
      </c>
      <c r="L3" s="198">
        <v>2.25</v>
      </c>
      <c r="M3" s="198">
        <v>0</v>
      </c>
      <c r="N3" s="198">
        <v>1.07</v>
      </c>
      <c r="O3" s="198">
        <v>1.78</v>
      </c>
      <c r="P3" s="198">
        <v>2.21</v>
      </c>
      <c r="Q3" s="198">
        <v>0.19</v>
      </c>
      <c r="R3" s="198">
        <v>0.38</v>
      </c>
      <c r="S3" s="198">
        <v>0.24</v>
      </c>
      <c r="T3" s="198">
        <v>0</v>
      </c>
      <c r="U3" s="198">
        <v>6.94</v>
      </c>
      <c r="V3" s="198">
        <v>0.13</v>
      </c>
      <c r="W3" s="198">
        <v>2.42</v>
      </c>
      <c r="X3" s="198">
        <v>1.33</v>
      </c>
      <c r="Y3" s="198">
        <v>0</v>
      </c>
      <c r="Z3" s="198">
        <v>2.5</v>
      </c>
      <c r="AA3" s="198">
        <v>0.63</v>
      </c>
      <c r="AB3" s="198">
        <v>0</v>
      </c>
      <c r="AC3" s="198">
        <v>10.97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28.77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59.76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2.13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5.84</v>
      </c>
      <c r="L4" s="198">
        <v>2.25</v>
      </c>
      <c r="M4" s="198">
        <v>0</v>
      </c>
      <c r="N4" s="198">
        <v>1.07</v>
      </c>
      <c r="O4" s="198">
        <v>1.78</v>
      </c>
      <c r="P4" s="198">
        <v>2.21</v>
      </c>
      <c r="Q4" s="198">
        <v>0.19</v>
      </c>
      <c r="R4" s="198">
        <v>0.38</v>
      </c>
      <c r="S4" s="198">
        <v>0.24</v>
      </c>
      <c r="T4" s="198">
        <v>0</v>
      </c>
      <c r="U4" s="198">
        <v>6.94</v>
      </c>
      <c r="V4" s="198">
        <v>0.13</v>
      </c>
      <c r="W4" s="198">
        <v>2.42</v>
      </c>
      <c r="X4" s="198">
        <v>1.33</v>
      </c>
      <c r="Y4" s="198">
        <v>0</v>
      </c>
      <c r="Z4" s="198">
        <v>2.5</v>
      </c>
      <c r="AA4" s="198">
        <v>0.63</v>
      </c>
      <c r="AB4" s="198">
        <v>0</v>
      </c>
      <c r="AC4" s="198">
        <v>10.97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29.22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59.76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2.13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5.84</v>
      </c>
      <c r="L5" s="198">
        <v>2.25</v>
      </c>
      <c r="M5" s="198">
        <v>0</v>
      </c>
      <c r="N5" s="198">
        <v>1.07</v>
      </c>
      <c r="O5" s="198">
        <v>1.78</v>
      </c>
      <c r="P5" s="198">
        <v>2.21</v>
      </c>
      <c r="Q5" s="198">
        <v>0.19</v>
      </c>
      <c r="R5" s="198">
        <v>0.38</v>
      </c>
      <c r="S5" s="198">
        <v>0.24</v>
      </c>
      <c r="T5" s="198">
        <v>0</v>
      </c>
      <c r="U5" s="198">
        <v>6.94</v>
      </c>
      <c r="V5" s="198">
        <v>0.13</v>
      </c>
      <c r="W5" s="198">
        <v>2.42</v>
      </c>
      <c r="X5" s="198">
        <v>1.33</v>
      </c>
      <c r="Y5" s="198">
        <v>0</v>
      </c>
      <c r="Z5" s="198">
        <v>2.5</v>
      </c>
      <c r="AA5" s="198">
        <v>0.63</v>
      </c>
      <c r="AB5" s="198">
        <v>0</v>
      </c>
      <c r="AC5" s="198">
        <v>10.97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28.32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64.760000000000005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2.13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5.84</v>
      </c>
      <c r="L6" s="198">
        <v>2.25</v>
      </c>
      <c r="M6" s="198">
        <v>0</v>
      </c>
      <c r="N6" s="198">
        <v>1.07</v>
      </c>
      <c r="O6" s="198">
        <v>1.78</v>
      </c>
      <c r="P6" s="198">
        <v>2.21</v>
      </c>
      <c r="Q6" s="198">
        <v>0.19</v>
      </c>
      <c r="R6" s="198">
        <v>0.38</v>
      </c>
      <c r="S6" s="198">
        <v>0.24</v>
      </c>
      <c r="T6" s="198">
        <v>0</v>
      </c>
      <c r="U6" s="198">
        <v>6.94</v>
      </c>
      <c r="V6" s="198">
        <v>0.13</v>
      </c>
      <c r="W6" s="198">
        <v>2.42</v>
      </c>
      <c r="X6" s="198">
        <v>1.33</v>
      </c>
      <c r="Y6" s="198">
        <v>0</v>
      </c>
      <c r="Z6" s="198">
        <v>2.5</v>
      </c>
      <c r="AA6" s="198">
        <v>0.63</v>
      </c>
      <c r="AB6" s="198">
        <v>0</v>
      </c>
      <c r="AC6" s="198">
        <v>10.97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28.32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84.76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1.33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5.84</v>
      </c>
      <c r="L7" s="198">
        <v>2.25</v>
      </c>
      <c r="M7" s="198">
        <v>0</v>
      </c>
      <c r="N7" s="198">
        <v>1.07</v>
      </c>
      <c r="O7" s="198">
        <v>1.78</v>
      </c>
      <c r="P7" s="198">
        <v>2.21</v>
      </c>
      <c r="Q7" s="198">
        <v>0.19</v>
      </c>
      <c r="R7" s="198">
        <v>0.38</v>
      </c>
      <c r="S7" s="198">
        <v>0.24</v>
      </c>
      <c r="T7" s="198">
        <v>0</v>
      </c>
      <c r="U7" s="198">
        <v>7.33</v>
      </c>
      <c r="V7" s="198">
        <v>0.13</v>
      </c>
      <c r="W7" s="198">
        <v>2.42</v>
      </c>
      <c r="X7" s="198">
        <v>1.33</v>
      </c>
      <c r="Y7" s="198">
        <v>0</v>
      </c>
      <c r="Z7" s="198">
        <v>2.5</v>
      </c>
      <c r="AA7" s="198">
        <v>0.63</v>
      </c>
      <c r="AB7" s="198">
        <v>0</v>
      </c>
      <c r="AC7" s="198">
        <v>10.97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27.31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119.76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0.53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5.84</v>
      </c>
      <c r="L8" s="198">
        <v>2.25</v>
      </c>
      <c r="M8" s="198">
        <v>0</v>
      </c>
      <c r="N8" s="198">
        <v>1.07</v>
      </c>
      <c r="O8" s="198">
        <v>1.78</v>
      </c>
      <c r="P8" s="198">
        <v>2.21</v>
      </c>
      <c r="Q8" s="198">
        <v>0.19</v>
      </c>
      <c r="R8" s="198">
        <v>0.38</v>
      </c>
      <c r="S8" s="198">
        <v>0.24</v>
      </c>
      <c r="T8" s="198">
        <v>0</v>
      </c>
      <c r="U8" s="198">
        <v>7.47</v>
      </c>
      <c r="V8" s="198">
        <v>0.13</v>
      </c>
      <c r="W8" s="198">
        <v>2.42</v>
      </c>
      <c r="X8" s="198">
        <v>1.33</v>
      </c>
      <c r="Y8" s="198">
        <v>0</v>
      </c>
      <c r="Z8" s="198">
        <v>2.5</v>
      </c>
      <c r="AA8" s="198">
        <v>0.63</v>
      </c>
      <c r="AB8" s="198">
        <v>0</v>
      </c>
      <c r="AC8" s="198">
        <v>10.97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27.31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119.76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5.84</v>
      </c>
      <c r="L9" s="198">
        <v>2.25</v>
      </c>
      <c r="M9" s="198">
        <v>0</v>
      </c>
      <c r="N9" s="198">
        <v>1.07</v>
      </c>
      <c r="O9" s="198">
        <v>1.78</v>
      </c>
      <c r="P9" s="198">
        <v>2.21</v>
      </c>
      <c r="Q9" s="198">
        <v>0.19</v>
      </c>
      <c r="R9" s="198">
        <v>0.38</v>
      </c>
      <c r="S9" s="198">
        <v>0.24</v>
      </c>
      <c r="T9" s="198">
        <v>0</v>
      </c>
      <c r="U9" s="198">
        <v>7.6</v>
      </c>
      <c r="V9" s="198">
        <v>0.13</v>
      </c>
      <c r="W9" s="198">
        <v>2.65</v>
      </c>
      <c r="X9" s="198">
        <v>1.33</v>
      </c>
      <c r="Y9" s="198">
        <v>0</v>
      </c>
      <c r="Z9" s="198">
        <v>2.5</v>
      </c>
      <c r="AA9" s="198">
        <v>0.63</v>
      </c>
      <c r="AB9" s="198">
        <v>0</v>
      </c>
      <c r="AC9" s="198">
        <v>10.97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26.27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126.76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5.84</v>
      </c>
      <c r="L10" s="198">
        <v>2.25</v>
      </c>
      <c r="M10" s="198">
        <v>0</v>
      </c>
      <c r="N10" s="198">
        <v>1.07</v>
      </c>
      <c r="O10" s="198">
        <v>1.78</v>
      </c>
      <c r="P10" s="198">
        <v>2.21</v>
      </c>
      <c r="Q10" s="198">
        <v>0.19</v>
      </c>
      <c r="R10" s="198">
        <v>0.38</v>
      </c>
      <c r="S10" s="198">
        <v>0.24</v>
      </c>
      <c r="T10" s="198">
        <v>0</v>
      </c>
      <c r="U10" s="198">
        <v>7.73</v>
      </c>
      <c r="V10" s="198">
        <v>0.13</v>
      </c>
      <c r="W10" s="198">
        <v>2.65</v>
      </c>
      <c r="X10" s="198">
        <v>1.33</v>
      </c>
      <c r="Y10" s="198">
        <v>0</v>
      </c>
      <c r="Z10" s="198">
        <v>2.5</v>
      </c>
      <c r="AA10" s="198">
        <v>0.63</v>
      </c>
      <c r="AB10" s="198">
        <v>0</v>
      </c>
      <c r="AC10" s="198">
        <v>10.97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26.27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126.4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5.84</v>
      </c>
      <c r="L11" s="198">
        <v>2.25</v>
      </c>
      <c r="M11" s="198">
        <v>0</v>
      </c>
      <c r="N11" s="198">
        <v>1.07</v>
      </c>
      <c r="O11" s="198">
        <v>1.78</v>
      </c>
      <c r="P11" s="198">
        <v>2.21</v>
      </c>
      <c r="Q11" s="198">
        <v>0.19</v>
      </c>
      <c r="R11" s="198">
        <v>0.38</v>
      </c>
      <c r="S11" s="198">
        <v>0.24</v>
      </c>
      <c r="T11" s="198">
        <v>0</v>
      </c>
      <c r="U11" s="198">
        <v>7.86</v>
      </c>
      <c r="V11" s="198">
        <v>0.13</v>
      </c>
      <c r="W11" s="198">
        <v>2.65</v>
      </c>
      <c r="X11" s="198">
        <v>1.33</v>
      </c>
      <c r="Y11" s="198">
        <v>0</v>
      </c>
      <c r="Z11" s="198">
        <v>2.5</v>
      </c>
      <c r="AA11" s="198">
        <v>0.63</v>
      </c>
      <c r="AB11" s="198">
        <v>0</v>
      </c>
      <c r="AC11" s="198">
        <v>10.97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26.27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126.4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5.84</v>
      </c>
      <c r="L12" s="198">
        <v>2.25</v>
      </c>
      <c r="M12" s="198">
        <v>0</v>
      </c>
      <c r="N12" s="198">
        <v>1.07</v>
      </c>
      <c r="O12" s="198">
        <v>1.78</v>
      </c>
      <c r="P12" s="198">
        <v>2.21</v>
      </c>
      <c r="Q12" s="198">
        <v>0.19</v>
      </c>
      <c r="R12" s="198">
        <v>0.38</v>
      </c>
      <c r="S12" s="198">
        <v>0.24</v>
      </c>
      <c r="T12" s="198">
        <v>0</v>
      </c>
      <c r="U12" s="198">
        <v>7.99</v>
      </c>
      <c r="V12" s="198">
        <v>0.13</v>
      </c>
      <c r="W12" s="198">
        <v>2.65</v>
      </c>
      <c r="X12" s="198">
        <v>1.33</v>
      </c>
      <c r="Y12" s="198">
        <v>0</v>
      </c>
      <c r="Z12" s="198">
        <v>2.5</v>
      </c>
      <c r="AA12" s="198">
        <v>0.63</v>
      </c>
      <c r="AB12" s="198">
        <v>0</v>
      </c>
      <c r="AC12" s="198">
        <v>10.97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26.27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126.4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5.84</v>
      </c>
      <c r="L13" s="198">
        <v>2.25</v>
      </c>
      <c r="M13" s="198">
        <v>0</v>
      </c>
      <c r="N13" s="198">
        <v>1.07</v>
      </c>
      <c r="O13" s="198">
        <v>1.78</v>
      </c>
      <c r="P13" s="198">
        <v>2.21</v>
      </c>
      <c r="Q13" s="198">
        <v>0.19</v>
      </c>
      <c r="R13" s="198">
        <v>0.38</v>
      </c>
      <c r="S13" s="198">
        <v>0.24</v>
      </c>
      <c r="T13" s="198">
        <v>0</v>
      </c>
      <c r="U13" s="198">
        <v>8.08</v>
      </c>
      <c r="V13" s="198">
        <v>0.13</v>
      </c>
      <c r="W13" s="198">
        <v>2.88</v>
      </c>
      <c r="X13" s="198">
        <v>1.33</v>
      </c>
      <c r="Y13" s="198">
        <v>0</v>
      </c>
      <c r="Z13" s="198">
        <v>2.5</v>
      </c>
      <c r="AA13" s="198">
        <v>0.63</v>
      </c>
      <c r="AB13" s="198">
        <v>0</v>
      </c>
      <c r="AC13" s="198">
        <v>10.97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26.54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126.76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5.84</v>
      </c>
      <c r="L14" s="198">
        <v>2.25</v>
      </c>
      <c r="M14" s="198">
        <v>0</v>
      </c>
      <c r="N14" s="198">
        <v>1.07</v>
      </c>
      <c r="O14" s="198">
        <v>1.78</v>
      </c>
      <c r="P14" s="198">
        <v>2.21</v>
      </c>
      <c r="Q14" s="198">
        <v>0.19</v>
      </c>
      <c r="R14" s="198">
        <v>0.38</v>
      </c>
      <c r="S14" s="198">
        <v>0.24</v>
      </c>
      <c r="T14" s="198">
        <v>0</v>
      </c>
      <c r="U14" s="198">
        <v>8.08</v>
      </c>
      <c r="V14" s="198">
        <v>0.13</v>
      </c>
      <c r="W14" s="198">
        <v>2.88</v>
      </c>
      <c r="X14" s="198">
        <v>1.33</v>
      </c>
      <c r="Y14" s="198">
        <v>0</v>
      </c>
      <c r="Z14" s="198">
        <v>2.5</v>
      </c>
      <c r="AA14" s="198">
        <v>0.63</v>
      </c>
      <c r="AB14" s="198">
        <v>0</v>
      </c>
      <c r="AC14" s="198">
        <v>10.97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26.27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5.84</v>
      </c>
      <c r="L15" s="198">
        <v>2.25</v>
      </c>
      <c r="M15" s="198">
        <v>0</v>
      </c>
      <c r="N15" s="198">
        <v>1.07</v>
      </c>
      <c r="O15" s="198">
        <v>1.78</v>
      </c>
      <c r="P15" s="198">
        <v>2.21</v>
      </c>
      <c r="Q15" s="198">
        <v>0.19</v>
      </c>
      <c r="R15" s="198">
        <v>0.38</v>
      </c>
      <c r="S15" s="198">
        <v>0.24</v>
      </c>
      <c r="T15" s="198">
        <v>0</v>
      </c>
      <c r="U15" s="198">
        <v>8.08</v>
      </c>
      <c r="V15" s="198">
        <v>0.13</v>
      </c>
      <c r="W15" s="198">
        <v>2.88</v>
      </c>
      <c r="X15" s="198">
        <v>1.33</v>
      </c>
      <c r="Y15" s="198">
        <v>0</v>
      </c>
      <c r="Z15" s="198">
        <v>2.5</v>
      </c>
      <c r="AA15" s="198">
        <v>0.63</v>
      </c>
      <c r="AB15" s="198">
        <v>0</v>
      </c>
      <c r="AC15" s="198">
        <v>10.97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26.27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126.4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5.84</v>
      </c>
      <c r="L16" s="198">
        <v>2.25</v>
      </c>
      <c r="M16" s="198">
        <v>0</v>
      </c>
      <c r="N16" s="198">
        <v>1.07</v>
      </c>
      <c r="O16" s="198">
        <v>1.78</v>
      </c>
      <c r="P16" s="198">
        <v>2.21</v>
      </c>
      <c r="Q16" s="198">
        <v>0.19</v>
      </c>
      <c r="R16" s="198">
        <v>0.38</v>
      </c>
      <c r="S16" s="198">
        <v>0.24</v>
      </c>
      <c r="T16" s="198">
        <v>0</v>
      </c>
      <c r="U16" s="198">
        <v>8.08</v>
      </c>
      <c r="V16" s="198">
        <v>0.13</v>
      </c>
      <c r="W16" s="198">
        <v>2.88</v>
      </c>
      <c r="X16" s="198">
        <v>1.33</v>
      </c>
      <c r="Y16" s="198">
        <v>0</v>
      </c>
      <c r="Z16" s="198">
        <v>2.5</v>
      </c>
      <c r="AA16" s="198">
        <v>0.63</v>
      </c>
      <c r="AB16" s="198">
        <v>0</v>
      </c>
      <c r="AC16" s="198">
        <v>10.97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19.45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126.4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5.84</v>
      </c>
      <c r="L17" s="198">
        <v>2.25</v>
      </c>
      <c r="M17" s="198">
        <v>0</v>
      </c>
      <c r="N17" s="198">
        <v>1.07</v>
      </c>
      <c r="O17" s="198">
        <v>1.78</v>
      </c>
      <c r="P17" s="198">
        <v>2.21</v>
      </c>
      <c r="Q17" s="198">
        <v>0.19</v>
      </c>
      <c r="R17" s="198">
        <v>0.38</v>
      </c>
      <c r="S17" s="198">
        <v>0.24</v>
      </c>
      <c r="T17" s="198">
        <v>0</v>
      </c>
      <c r="U17" s="198">
        <v>8.08</v>
      </c>
      <c r="V17" s="198">
        <v>0.13</v>
      </c>
      <c r="W17" s="198">
        <v>3.26</v>
      </c>
      <c r="X17" s="198">
        <v>1.33</v>
      </c>
      <c r="Y17" s="198">
        <v>0</v>
      </c>
      <c r="Z17" s="198">
        <v>2.5</v>
      </c>
      <c r="AA17" s="198">
        <v>0.63</v>
      </c>
      <c r="AB17" s="198">
        <v>0</v>
      </c>
      <c r="AC17" s="198">
        <v>10.97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27.78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126.4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5.84</v>
      </c>
      <c r="L18" s="198">
        <v>2.25</v>
      </c>
      <c r="M18" s="198">
        <v>0</v>
      </c>
      <c r="N18" s="198">
        <v>1.07</v>
      </c>
      <c r="O18" s="198">
        <v>1.78</v>
      </c>
      <c r="P18" s="198">
        <v>2.21</v>
      </c>
      <c r="Q18" s="198">
        <v>0.19</v>
      </c>
      <c r="R18" s="198">
        <v>0.38</v>
      </c>
      <c r="S18" s="198">
        <v>0.24</v>
      </c>
      <c r="T18" s="198">
        <v>0</v>
      </c>
      <c r="U18" s="198">
        <v>8.08</v>
      </c>
      <c r="V18" s="198">
        <v>0.13</v>
      </c>
      <c r="W18" s="198">
        <v>3.26</v>
      </c>
      <c r="X18" s="198">
        <v>1.33</v>
      </c>
      <c r="Y18" s="198">
        <v>0</v>
      </c>
      <c r="Z18" s="198">
        <v>2.5</v>
      </c>
      <c r="AA18" s="198">
        <v>0.63</v>
      </c>
      <c r="AB18" s="198">
        <v>0</v>
      </c>
      <c r="AC18" s="198">
        <v>10.97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27.94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126.4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5.84</v>
      </c>
      <c r="L19" s="198">
        <v>2.25</v>
      </c>
      <c r="M19" s="198">
        <v>0</v>
      </c>
      <c r="N19" s="198">
        <v>1.07</v>
      </c>
      <c r="O19" s="198">
        <v>1.78</v>
      </c>
      <c r="P19" s="198">
        <v>2.21</v>
      </c>
      <c r="Q19" s="198">
        <v>0.19</v>
      </c>
      <c r="R19" s="198">
        <v>0.38</v>
      </c>
      <c r="S19" s="198">
        <v>0.24</v>
      </c>
      <c r="T19" s="198">
        <v>0</v>
      </c>
      <c r="U19" s="198">
        <v>8.08</v>
      </c>
      <c r="V19" s="198">
        <v>0.13</v>
      </c>
      <c r="W19" s="198">
        <v>3.26</v>
      </c>
      <c r="X19" s="198">
        <v>1.33</v>
      </c>
      <c r="Y19" s="198">
        <v>0</v>
      </c>
      <c r="Z19" s="198">
        <v>2.5</v>
      </c>
      <c r="AA19" s="198">
        <v>0.63</v>
      </c>
      <c r="AB19" s="198">
        <v>0</v>
      </c>
      <c r="AC19" s="198">
        <v>10.97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28.39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126.76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5.84</v>
      </c>
      <c r="L20" s="198">
        <v>2.25</v>
      </c>
      <c r="M20" s="198">
        <v>0</v>
      </c>
      <c r="N20" s="198">
        <v>1.07</v>
      </c>
      <c r="O20" s="198">
        <v>1.78</v>
      </c>
      <c r="P20" s="198">
        <v>2.21</v>
      </c>
      <c r="Q20" s="198">
        <v>0.19</v>
      </c>
      <c r="R20" s="198">
        <v>0.38</v>
      </c>
      <c r="S20" s="198">
        <v>0.24</v>
      </c>
      <c r="T20" s="198">
        <v>0</v>
      </c>
      <c r="U20" s="198">
        <v>8.08</v>
      </c>
      <c r="V20" s="198">
        <v>0.13</v>
      </c>
      <c r="W20" s="198">
        <v>3.26</v>
      </c>
      <c r="X20" s="198">
        <v>1.33</v>
      </c>
      <c r="Y20" s="198">
        <v>0</v>
      </c>
      <c r="Z20" s="198">
        <v>2.5</v>
      </c>
      <c r="AA20" s="198">
        <v>0.63</v>
      </c>
      <c r="AB20" s="198">
        <v>0</v>
      </c>
      <c r="AC20" s="198">
        <v>10.97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27.94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5.84</v>
      </c>
      <c r="L21" s="198">
        <v>2.25</v>
      </c>
      <c r="M21" s="198">
        <v>0</v>
      </c>
      <c r="N21" s="198">
        <v>1.07</v>
      </c>
      <c r="O21" s="198">
        <v>1.78</v>
      </c>
      <c r="P21" s="198">
        <v>2.21</v>
      </c>
      <c r="Q21" s="198">
        <v>0.19</v>
      </c>
      <c r="R21" s="198">
        <v>0.38</v>
      </c>
      <c r="S21" s="198">
        <v>0.24</v>
      </c>
      <c r="T21" s="198">
        <v>0</v>
      </c>
      <c r="U21" s="198">
        <v>8.08</v>
      </c>
      <c r="V21" s="198">
        <v>0.13</v>
      </c>
      <c r="W21" s="198">
        <v>3.26</v>
      </c>
      <c r="X21" s="198">
        <v>1.33</v>
      </c>
      <c r="Y21" s="198">
        <v>0</v>
      </c>
      <c r="Z21" s="198">
        <v>2.5</v>
      </c>
      <c r="AA21" s="198">
        <v>0.63</v>
      </c>
      <c r="AB21" s="198">
        <v>0</v>
      </c>
      <c r="AC21" s="198">
        <v>10.97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27.94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5.84</v>
      </c>
      <c r="L22" s="198">
        <v>2.25</v>
      </c>
      <c r="M22" s="198">
        <v>0</v>
      </c>
      <c r="N22" s="198">
        <v>1.07</v>
      </c>
      <c r="O22" s="198">
        <v>1.78</v>
      </c>
      <c r="P22" s="198">
        <v>2.21</v>
      </c>
      <c r="Q22" s="198">
        <v>0.19</v>
      </c>
      <c r="R22" s="198">
        <v>0.38</v>
      </c>
      <c r="S22" s="198">
        <v>0.24</v>
      </c>
      <c r="T22" s="198">
        <v>0</v>
      </c>
      <c r="U22" s="198">
        <v>8.08</v>
      </c>
      <c r="V22" s="198">
        <v>0.13</v>
      </c>
      <c r="W22" s="198">
        <v>3.26</v>
      </c>
      <c r="X22" s="198">
        <v>1.33</v>
      </c>
      <c r="Y22" s="198">
        <v>0</v>
      </c>
      <c r="Z22" s="198">
        <v>2.5</v>
      </c>
      <c r="AA22" s="198">
        <v>0.63</v>
      </c>
      <c r="AB22" s="198">
        <v>0</v>
      </c>
      <c r="AC22" s="198">
        <v>10.63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27.94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5.84</v>
      </c>
      <c r="L23" s="198">
        <v>2.25</v>
      </c>
      <c r="M23" s="198">
        <v>0</v>
      </c>
      <c r="N23" s="198">
        <v>1.07</v>
      </c>
      <c r="O23" s="198">
        <v>1.78</v>
      </c>
      <c r="P23" s="198">
        <v>2.21</v>
      </c>
      <c r="Q23" s="198">
        <v>0.19</v>
      </c>
      <c r="R23" s="198">
        <v>0.38</v>
      </c>
      <c r="S23" s="198">
        <v>0.24</v>
      </c>
      <c r="T23" s="198">
        <v>0</v>
      </c>
      <c r="U23" s="198">
        <v>8.08</v>
      </c>
      <c r="V23" s="198">
        <v>0.13</v>
      </c>
      <c r="W23" s="198">
        <v>3.26</v>
      </c>
      <c r="X23" s="198">
        <v>1.33</v>
      </c>
      <c r="Y23" s="198">
        <v>0</v>
      </c>
      <c r="Z23" s="198">
        <v>2.5</v>
      </c>
      <c r="AA23" s="198">
        <v>0.63</v>
      </c>
      <c r="AB23" s="198">
        <v>0</v>
      </c>
      <c r="AC23" s="198">
        <v>10.63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27.94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5.84</v>
      </c>
      <c r="L24" s="198">
        <v>2.25</v>
      </c>
      <c r="M24" s="198">
        <v>0</v>
      </c>
      <c r="N24" s="198">
        <v>1.07</v>
      </c>
      <c r="O24" s="198">
        <v>1.78</v>
      </c>
      <c r="P24" s="198">
        <v>2.21</v>
      </c>
      <c r="Q24" s="198">
        <v>0.19</v>
      </c>
      <c r="R24" s="198">
        <v>0.38</v>
      </c>
      <c r="S24" s="198">
        <v>0.24</v>
      </c>
      <c r="T24" s="198">
        <v>0</v>
      </c>
      <c r="U24" s="198">
        <v>8.08</v>
      </c>
      <c r="V24" s="198">
        <v>0.13</v>
      </c>
      <c r="W24" s="198">
        <v>3.26</v>
      </c>
      <c r="X24" s="198">
        <v>1.33</v>
      </c>
      <c r="Y24" s="198">
        <v>0</v>
      </c>
      <c r="Z24" s="198">
        <v>2.5</v>
      </c>
      <c r="AA24" s="198">
        <v>0.63</v>
      </c>
      <c r="AB24" s="198">
        <v>0</v>
      </c>
      <c r="AC24" s="198">
        <v>10.63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27.94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126.4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5.84</v>
      </c>
      <c r="L25" s="198">
        <v>2.25</v>
      </c>
      <c r="M25" s="198">
        <v>0</v>
      </c>
      <c r="N25" s="198">
        <v>1.07</v>
      </c>
      <c r="O25" s="198">
        <v>1.78</v>
      </c>
      <c r="P25" s="198">
        <v>2.21</v>
      </c>
      <c r="Q25" s="198">
        <v>0.19</v>
      </c>
      <c r="R25" s="198">
        <v>0.38</v>
      </c>
      <c r="S25" s="198">
        <v>0.24</v>
      </c>
      <c r="T25" s="198">
        <v>0</v>
      </c>
      <c r="U25" s="198">
        <v>8.08</v>
      </c>
      <c r="V25" s="198">
        <v>0.13</v>
      </c>
      <c r="W25" s="198">
        <v>3.26</v>
      </c>
      <c r="X25" s="198">
        <v>1.33</v>
      </c>
      <c r="Y25" s="198">
        <v>0</v>
      </c>
      <c r="Z25" s="198">
        <v>2.5</v>
      </c>
      <c r="AA25" s="198">
        <v>0.63</v>
      </c>
      <c r="AB25" s="198">
        <v>0</v>
      </c>
      <c r="AC25" s="198">
        <v>10.63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28.39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126.76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5.84</v>
      </c>
      <c r="L26" s="198">
        <v>2.25</v>
      </c>
      <c r="M26" s="198">
        <v>0</v>
      </c>
      <c r="N26" s="198">
        <v>1.07</v>
      </c>
      <c r="O26" s="198">
        <v>1.78</v>
      </c>
      <c r="P26" s="198">
        <v>2.21</v>
      </c>
      <c r="Q26" s="198">
        <v>0.19</v>
      </c>
      <c r="R26" s="198">
        <v>0.38</v>
      </c>
      <c r="S26" s="198">
        <v>0.24</v>
      </c>
      <c r="T26" s="198">
        <v>0</v>
      </c>
      <c r="U26" s="198">
        <v>8.08</v>
      </c>
      <c r="V26" s="198">
        <v>0.13</v>
      </c>
      <c r="W26" s="198">
        <v>3.26</v>
      </c>
      <c r="X26" s="198">
        <v>1.33</v>
      </c>
      <c r="Y26" s="198">
        <v>0</v>
      </c>
      <c r="Z26" s="198">
        <v>2.5</v>
      </c>
      <c r="AA26" s="198">
        <v>0.63</v>
      </c>
      <c r="AB26" s="198">
        <v>0</v>
      </c>
      <c r="AC26" s="198">
        <v>10.63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27.94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126.4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4.1399999999999997</v>
      </c>
      <c r="G27" s="198">
        <v>0</v>
      </c>
      <c r="H27" s="198">
        <v>0</v>
      </c>
      <c r="I27" s="198">
        <v>0</v>
      </c>
      <c r="J27" s="198">
        <v>0</v>
      </c>
      <c r="K27" s="198">
        <v>5.84</v>
      </c>
      <c r="L27" s="198">
        <v>2.25</v>
      </c>
      <c r="M27" s="198">
        <v>0</v>
      </c>
      <c r="N27" s="198">
        <v>1.07</v>
      </c>
      <c r="O27" s="198">
        <v>1.78</v>
      </c>
      <c r="P27" s="198">
        <v>2.21</v>
      </c>
      <c r="Q27" s="198">
        <v>0.19</v>
      </c>
      <c r="R27" s="198">
        <v>0.38</v>
      </c>
      <c r="S27" s="198">
        <v>0.24</v>
      </c>
      <c r="T27" s="198">
        <v>0</v>
      </c>
      <c r="U27" s="198">
        <v>8.08</v>
      </c>
      <c r="V27" s="198">
        <v>0.13</v>
      </c>
      <c r="W27" s="198">
        <v>3.26</v>
      </c>
      <c r="X27" s="198">
        <v>1.33</v>
      </c>
      <c r="Y27" s="198">
        <v>0</v>
      </c>
      <c r="Z27" s="198">
        <v>2.5</v>
      </c>
      <c r="AA27" s="198">
        <v>0.63</v>
      </c>
      <c r="AB27" s="198">
        <v>0</v>
      </c>
      <c r="AC27" s="198">
        <v>10.39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27.94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126.56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4.1399999999999997</v>
      </c>
      <c r="G28" s="198">
        <v>0</v>
      </c>
      <c r="H28" s="198">
        <v>0</v>
      </c>
      <c r="I28" s="198">
        <v>0</v>
      </c>
      <c r="J28" s="198">
        <v>0</v>
      </c>
      <c r="K28" s="198">
        <v>5.84</v>
      </c>
      <c r="L28" s="198">
        <v>2.25</v>
      </c>
      <c r="M28" s="198">
        <v>0</v>
      </c>
      <c r="N28" s="198">
        <v>1.07</v>
      </c>
      <c r="O28" s="198">
        <v>1.78</v>
      </c>
      <c r="P28" s="198">
        <v>2.21</v>
      </c>
      <c r="Q28" s="198">
        <v>0.19</v>
      </c>
      <c r="R28" s="198">
        <v>0.38</v>
      </c>
      <c r="S28" s="198">
        <v>0.24</v>
      </c>
      <c r="T28" s="198">
        <v>0</v>
      </c>
      <c r="U28" s="198">
        <v>8.08</v>
      </c>
      <c r="V28" s="198">
        <v>0.13</v>
      </c>
      <c r="W28" s="198">
        <v>3.26</v>
      </c>
      <c r="X28" s="198">
        <v>1.33</v>
      </c>
      <c r="Y28" s="198">
        <v>0</v>
      </c>
      <c r="Z28" s="198">
        <v>2.5</v>
      </c>
      <c r="AA28" s="198">
        <v>0.63</v>
      </c>
      <c r="AB28" s="198">
        <v>0</v>
      </c>
      <c r="AC28" s="198">
        <v>10.39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27.94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126.56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4.1399999999999997</v>
      </c>
      <c r="G29" s="198">
        <v>0</v>
      </c>
      <c r="H29" s="198">
        <v>0</v>
      </c>
      <c r="I29" s="198">
        <v>0</v>
      </c>
      <c r="J29" s="198">
        <v>0</v>
      </c>
      <c r="K29" s="198">
        <v>5.84</v>
      </c>
      <c r="L29" s="198">
        <v>2.25</v>
      </c>
      <c r="M29" s="198">
        <v>0</v>
      </c>
      <c r="N29" s="198">
        <v>1.07</v>
      </c>
      <c r="O29" s="198">
        <v>1.78</v>
      </c>
      <c r="P29" s="198">
        <v>2.21</v>
      </c>
      <c r="Q29" s="198">
        <v>0.19</v>
      </c>
      <c r="R29" s="198">
        <v>0.38</v>
      </c>
      <c r="S29" s="198">
        <v>0.24</v>
      </c>
      <c r="T29" s="198">
        <v>0</v>
      </c>
      <c r="U29" s="198">
        <v>8.08</v>
      </c>
      <c r="V29" s="198">
        <v>0.13</v>
      </c>
      <c r="W29" s="198">
        <v>3.26</v>
      </c>
      <c r="X29" s="198">
        <v>1.33</v>
      </c>
      <c r="Y29" s="198">
        <v>0</v>
      </c>
      <c r="Z29" s="198">
        <v>2.5</v>
      </c>
      <c r="AA29" s="198">
        <v>0.63</v>
      </c>
      <c r="AB29" s="198">
        <v>0</v>
      </c>
      <c r="AC29" s="198">
        <v>10.39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27.94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126.56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4.1399999999999997</v>
      </c>
      <c r="G30" s="198">
        <v>0</v>
      </c>
      <c r="H30" s="198">
        <v>0</v>
      </c>
      <c r="I30" s="198">
        <v>0</v>
      </c>
      <c r="J30" s="198">
        <v>0</v>
      </c>
      <c r="K30" s="198">
        <v>5.84</v>
      </c>
      <c r="L30" s="198">
        <v>2.25</v>
      </c>
      <c r="M30" s="198">
        <v>0</v>
      </c>
      <c r="N30" s="198">
        <v>1.07</v>
      </c>
      <c r="O30" s="198">
        <v>1.78</v>
      </c>
      <c r="P30" s="198">
        <v>2.21</v>
      </c>
      <c r="Q30" s="198">
        <v>0.19</v>
      </c>
      <c r="R30" s="198">
        <v>0.38</v>
      </c>
      <c r="S30" s="198">
        <v>0.24</v>
      </c>
      <c r="T30" s="198">
        <v>0</v>
      </c>
      <c r="U30" s="198">
        <v>8.08</v>
      </c>
      <c r="V30" s="198">
        <v>0.13</v>
      </c>
      <c r="W30" s="198">
        <v>3.26</v>
      </c>
      <c r="X30" s="198">
        <v>1.33</v>
      </c>
      <c r="Y30" s="198">
        <v>0</v>
      </c>
      <c r="Z30" s="198">
        <v>2.5</v>
      </c>
      <c r="AA30" s="198">
        <v>0.63</v>
      </c>
      <c r="AB30" s="198">
        <v>0</v>
      </c>
      <c r="AC30" s="198">
        <v>10.39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27.94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126.4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4.1399999999999997</v>
      </c>
      <c r="G31" s="198">
        <v>0</v>
      </c>
      <c r="H31" s="198">
        <v>0</v>
      </c>
      <c r="I31" s="198">
        <v>0</v>
      </c>
      <c r="J31" s="198">
        <v>0</v>
      </c>
      <c r="K31" s="198">
        <v>5.84</v>
      </c>
      <c r="L31" s="198">
        <v>2.25</v>
      </c>
      <c r="M31" s="198">
        <v>0</v>
      </c>
      <c r="N31" s="198">
        <v>1.07</v>
      </c>
      <c r="O31" s="198">
        <v>1.78</v>
      </c>
      <c r="P31" s="198">
        <v>2.21</v>
      </c>
      <c r="Q31" s="198">
        <v>0.19</v>
      </c>
      <c r="R31" s="198">
        <v>0.38</v>
      </c>
      <c r="S31" s="198">
        <v>0.24</v>
      </c>
      <c r="T31" s="198">
        <v>0</v>
      </c>
      <c r="U31" s="198">
        <v>8.08</v>
      </c>
      <c r="V31" s="198">
        <v>0.13</v>
      </c>
      <c r="W31" s="198">
        <v>3.26</v>
      </c>
      <c r="X31" s="198">
        <v>1.33</v>
      </c>
      <c r="Y31" s="198">
        <v>0</v>
      </c>
      <c r="Z31" s="198">
        <v>2.5</v>
      </c>
      <c r="AA31" s="198">
        <v>0.63</v>
      </c>
      <c r="AB31" s="198">
        <v>0</v>
      </c>
      <c r="AC31" s="198">
        <v>10.39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27.99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126.76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4.1399999999999997</v>
      </c>
      <c r="G32" s="198">
        <v>0</v>
      </c>
      <c r="H32" s="198">
        <v>0</v>
      </c>
      <c r="I32" s="198">
        <v>0</v>
      </c>
      <c r="J32" s="198">
        <v>0</v>
      </c>
      <c r="K32" s="198">
        <v>5.84</v>
      </c>
      <c r="L32" s="198">
        <v>2.25</v>
      </c>
      <c r="M32" s="198">
        <v>0</v>
      </c>
      <c r="N32" s="198">
        <v>1.07</v>
      </c>
      <c r="O32" s="198">
        <v>1.78</v>
      </c>
      <c r="P32" s="198">
        <v>2.21</v>
      </c>
      <c r="Q32" s="198">
        <v>0.19</v>
      </c>
      <c r="R32" s="198">
        <v>0.38</v>
      </c>
      <c r="S32" s="198">
        <v>0.24</v>
      </c>
      <c r="T32" s="198">
        <v>0</v>
      </c>
      <c r="U32" s="198">
        <v>8.08</v>
      </c>
      <c r="V32" s="198">
        <v>0.13</v>
      </c>
      <c r="W32" s="198">
        <v>3.26</v>
      </c>
      <c r="X32" s="198">
        <v>1.33</v>
      </c>
      <c r="Y32" s="198">
        <v>0</v>
      </c>
      <c r="Z32" s="198">
        <v>2.5</v>
      </c>
      <c r="AA32" s="198">
        <v>0.63</v>
      </c>
      <c r="AB32" s="198">
        <v>0</v>
      </c>
      <c r="AC32" s="198">
        <v>10.39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27.56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126.4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4.1399999999999997</v>
      </c>
      <c r="G33" s="198">
        <v>0</v>
      </c>
      <c r="H33" s="198">
        <v>0</v>
      </c>
      <c r="I33" s="198">
        <v>0</v>
      </c>
      <c r="J33" s="198">
        <v>0</v>
      </c>
      <c r="K33" s="198">
        <v>5.84</v>
      </c>
      <c r="L33" s="198">
        <v>2.25</v>
      </c>
      <c r="M33" s="198">
        <v>0</v>
      </c>
      <c r="N33" s="198">
        <v>1.07</v>
      </c>
      <c r="O33" s="198">
        <v>1.78</v>
      </c>
      <c r="P33" s="198">
        <v>2.21</v>
      </c>
      <c r="Q33" s="198">
        <v>0.19</v>
      </c>
      <c r="R33" s="198">
        <v>0.38</v>
      </c>
      <c r="S33" s="198">
        <v>0.24</v>
      </c>
      <c r="T33" s="198">
        <v>0</v>
      </c>
      <c r="U33" s="198">
        <v>8.08</v>
      </c>
      <c r="V33" s="198">
        <v>0.13</v>
      </c>
      <c r="W33" s="198">
        <v>3.26</v>
      </c>
      <c r="X33" s="198">
        <v>1.33</v>
      </c>
      <c r="Y33" s="198">
        <v>0</v>
      </c>
      <c r="Z33" s="198">
        <v>2.5</v>
      </c>
      <c r="AA33" s="198">
        <v>0.63</v>
      </c>
      <c r="AB33" s="198">
        <v>0</v>
      </c>
      <c r="AC33" s="198">
        <v>10.63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27.56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126.56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4.1399999999999997</v>
      </c>
      <c r="G34" s="198">
        <v>0</v>
      </c>
      <c r="H34" s="198">
        <v>0</v>
      </c>
      <c r="I34" s="198">
        <v>0</v>
      </c>
      <c r="J34" s="198">
        <v>0</v>
      </c>
      <c r="K34" s="198">
        <v>5.84</v>
      </c>
      <c r="L34" s="198">
        <v>2.25</v>
      </c>
      <c r="M34" s="198">
        <v>0</v>
      </c>
      <c r="N34" s="198">
        <v>1.07</v>
      </c>
      <c r="O34" s="198">
        <v>1.78</v>
      </c>
      <c r="P34" s="198">
        <v>2.21</v>
      </c>
      <c r="Q34" s="198">
        <v>0.19</v>
      </c>
      <c r="R34" s="198">
        <v>0.38</v>
      </c>
      <c r="S34" s="198">
        <v>0.24</v>
      </c>
      <c r="T34" s="198">
        <v>0</v>
      </c>
      <c r="U34" s="198">
        <v>8.08</v>
      </c>
      <c r="V34" s="198">
        <v>0.13</v>
      </c>
      <c r="W34" s="198">
        <v>3.26</v>
      </c>
      <c r="X34" s="198">
        <v>1.33</v>
      </c>
      <c r="Y34" s="198">
        <v>0</v>
      </c>
      <c r="Z34" s="198">
        <v>2.5</v>
      </c>
      <c r="AA34" s="198">
        <v>0.63</v>
      </c>
      <c r="AB34" s="198">
        <v>0</v>
      </c>
      <c r="AC34" s="198">
        <v>10.63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27.56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126.72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4.1399999999999997</v>
      </c>
      <c r="G35" s="198">
        <v>0</v>
      </c>
      <c r="H35" s="198">
        <v>0</v>
      </c>
      <c r="I35" s="198">
        <v>0</v>
      </c>
      <c r="J35" s="198">
        <v>0</v>
      </c>
      <c r="K35" s="198">
        <v>5.84</v>
      </c>
      <c r="L35" s="198">
        <v>2.25</v>
      </c>
      <c r="M35" s="198">
        <v>0</v>
      </c>
      <c r="N35" s="198">
        <v>1.07</v>
      </c>
      <c r="O35" s="198">
        <v>1.78</v>
      </c>
      <c r="P35" s="198">
        <v>2.21</v>
      </c>
      <c r="Q35" s="198">
        <v>0.19</v>
      </c>
      <c r="R35" s="198">
        <v>0.38</v>
      </c>
      <c r="S35" s="198">
        <v>0.24</v>
      </c>
      <c r="T35" s="198">
        <v>0</v>
      </c>
      <c r="U35" s="198">
        <v>8.08</v>
      </c>
      <c r="V35" s="198">
        <v>0.13</v>
      </c>
      <c r="W35" s="198">
        <v>3.26</v>
      </c>
      <c r="X35" s="198">
        <v>1.33</v>
      </c>
      <c r="Y35" s="198">
        <v>0</v>
      </c>
      <c r="Z35" s="198">
        <v>2.5</v>
      </c>
      <c r="AA35" s="198">
        <v>0.63</v>
      </c>
      <c r="AB35" s="198">
        <v>0</v>
      </c>
      <c r="AC35" s="198">
        <v>10.63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27.56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126.76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4.1399999999999997</v>
      </c>
      <c r="G36" s="198">
        <v>0</v>
      </c>
      <c r="H36" s="198">
        <v>0</v>
      </c>
      <c r="I36" s="198">
        <v>0</v>
      </c>
      <c r="J36" s="198">
        <v>0</v>
      </c>
      <c r="K36" s="198">
        <v>5.84</v>
      </c>
      <c r="L36" s="198">
        <v>2.25</v>
      </c>
      <c r="M36" s="198">
        <v>0</v>
      </c>
      <c r="N36" s="198">
        <v>1.07</v>
      </c>
      <c r="O36" s="198">
        <v>1.78</v>
      </c>
      <c r="P36" s="198">
        <v>2.21</v>
      </c>
      <c r="Q36" s="198">
        <v>0.19</v>
      </c>
      <c r="R36" s="198">
        <v>0.38</v>
      </c>
      <c r="S36" s="198">
        <v>0.24</v>
      </c>
      <c r="T36" s="198">
        <v>0</v>
      </c>
      <c r="U36" s="198">
        <v>8.08</v>
      </c>
      <c r="V36" s="198">
        <v>0.13</v>
      </c>
      <c r="W36" s="198">
        <v>3.26</v>
      </c>
      <c r="X36" s="198">
        <v>1.33</v>
      </c>
      <c r="Y36" s="198">
        <v>0</v>
      </c>
      <c r="Z36" s="198">
        <v>2.5</v>
      </c>
      <c r="AA36" s="198">
        <v>0.63</v>
      </c>
      <c r="AB36" s="198">
        <v>0</v>
      </c>
      <c r="AC36" s="198">
        <v>10.63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27.56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126.76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4.1399999999999997</v>
      </c>
      <c r="G37" s="198">
        <v>0</v>
      </c>
      <c r="H37" s="198">
        <v>0</v>
      </c>
      <c r="I37" s="198">
        <v>0</v>
      </c>
      <c r="J37" s="198">
        <v>0</v>
      </c>
      <c r="K37" s="198">
        <v>5.84</v>
      </c>
      <c r="L37" s="198">
        <v>2.25</v>
      </c>
      <c r="M37" s="198">
        <v>0</v>
      </c>
      <c r="N37" s="198">
        <v>1.07</v>
      </c>
      <c r="O37" s="198">
        <v>1.78</v>
      </c>
      <c r="P37" s="198">
        <v>2.21</v>
      </c>
      <c r="Q37" s="198">
        <v>0.19</v>
      </c>
      <c r="R37" s="198">
        <v>0.38</v>
      </c>
      <c r="S37" s="198">
        <v>0.24</v>
      </c>
      <c r="T37" s="198">
        <v>0</v>
      </c>
      <c r="U37" s="198">
        <v>8.08</v>
      </c>
      <c r="V37" s="198">
        <v>0.13</v>
      </c>
      <c r="W37" s="198">
        <v>3.26</v>
      </c>
      <c r="X37" s="198">
        <v>1.33</v>
      </c>
      <c r="Y37" s="198">
        <v>0</v>
      </c>
      <c r="Z37" s="198">
        <v>2.5</v>
      </c>
      <c r="AA37" s="198">
        <v>0.63</v>
      </c>
      <c r="AB37" s="198">
        <v>0</v>
      </c>
      <c r="AC37" s="198">
        <v>10.63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27.99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126.76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4.1399999999999997</v>
      </c>
      <c r="G38" s="198">
        <v>0</v>
      </c>
      <c r="H38" s="198">
        <v>0</v>
      </c>
      <c r="I38" s="198">
        <v>0</v>
      </c>
      <c r="J38" s="198">
        <v>0</v>
      </c>
      <c r="K38" s="198">
        <v>5.84</v>
      </c>
      <c r="L38" s="198">
        <v>2.25</v>
      </c>
      <c r="M38" s="198">
        <v>0</v>
      </c>
      <c r="N38" s="198">
        <v>1.07</v>
      </c>
      <c r="O38" s="198">
        <v>1.78</v>
      </c>
      <c r="P38" s="198">
        <v>2.21</v>
      </c>
      <c r="Q38" s="198">
        <v>0.19</v>
      </c>
      <c r="R38" s="198">
        <v>0.38</v>
      </c>
      <c r="S38" s="198">
        <v>0.24</v>
      </c>
      <c r="T38" s="198">
        <v>0</v>
      </c>
      <c r="U38" s="198">
        <v>8.08</v>
      </c>
      <c r="V38" s="198">
        <v>0.13</v>
      </c>
      <c r="W38" s="198">
        <v>3.26</v>
      </c>
      <c r="X38" s="198">
        <v>1.33</v>
      </c>
      <c r="Y38" s="198">
        <v>0</v>
      </c>
      <c r="Z38" s="198">
        <v>2.5</v>
      </c>
      <c r="AA38" s="198">
        <v>0.63</v>
      </c>
      <c r="AB38" s="198">
        <v>0</v>
      </c>
      <c r="AC38" s="198">
        <v>10.63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27.56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126.76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4.1399999999999997</v>
      </c>
      <c r="G39" s="198">
        <v>0</v>
      </c>
      <c r="H39" s="198">
        <v>0</v>
      </c>
      <c r="I39" s="198">
        <v>0</v>
      </c>
      <c r="J39" s="198">
        <v>0</v>
      </c>
      <c r="K39" s="198">
        <v>5.84</v>
      </c>
      <c r="L39" s="198">
        <v>2.25</v>
      </c>
      <c r="M39" s="198">
        <v>0</v>
      </c>
      <c r="N39" s="198">
        <v>1.07</v>
      </c>
      <c r="O39" s="198">
        <v>1.78</v>
      </c>
      <c r="P39" s="198">
        <v>2.21</v>
      </c>
      <c r="Q39" s="198">
        <v>0.19</v>
      </c>
      <c r="R39" s="198">
        <v>0.38</v>
      </c>
      <c r="S39" s="198">
        <v>0.24</v>
      </c>
      <c r="T39" s="198">
        <v>0</v>
      </c>
      <c r="U39" s="198">
        <v>8.08</v>
      </c>
      <c r="V39" s="198">
        <v>0.13</v>
      </c>
      <c r="W39" s="198">
        <v>3.26</v>
      </c>
      <c r="X39" s="198">
        <v>1.33</v>
      </c>
      <c r="Y39" s="198">
        <v>0</v>
      </c>
      <c r="Z39" s="198">
        <v>2.5</v>
      </c>
      <c r="AA39" s="198">
        <v>0.63</v>
      </c>
      <c r="AB39" s="198">
        <v>0</v>
      </c>
      <c r="AC39" s="198">
        <v>10.63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27.56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126.76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4.1399999999999997</v>
      </c>
      <c r="G40" s="198">
        <v>0</v>
      </c>
      <c r="H40" s="198">
        <v>0</v>
      </c>
      <c r="I40" s="198">
        <v>0</v>
      </c>
      <c r="J40" s="198">
        <v>0</v>
      </c>
      <c r="K40" s="198">
        <v>5.84</v>
      </c>
      <c r="L40" s="198">
        <v>2.25</v>
      </c>
      <c r="M40" s="198">
        <v>0</v>
      </c>
      <c r="N40" s="198">
        <v>1.07</v>
      </c>
      <c r="O40" s="198">
        <v>1.78</v>
      </c>
      <c r="P40" s="198">
        <v>2.21</v>
      </c>
      <c r="Q40" s="198">
        <v>0.19</v>
      </c>
      <c r="R40" s="198">
        <v>0.38</v>
      </c>
      <c r="S40" s="198">
        <v>0.24</v>
      </c>
      <c r="T40" s="198">
        <v>0</v>
      </c>
      <c r="U40" s="198">
        <v>8.08</v>
      </c>
      <c r="V40" s="198">
        <v>0.13</v>
      </c>
      <c r="W40" s="198">
        <v>3.26</v>
      </c>
      <c r="X40" s="198">
        <v>1.33</v>
      </c>
      <c r="Y40" s="198">
        <v>0</v>
      </c>
      <c r="Z40" s="198">
        <v>2.5</v>
      </c>
      <c r="AA40" s="198">
        <v>0.63</v>
      </c>
      <c r="AB40" s="198">
        <v>0</v>
      </c>
      <c r="AC40" s="198">
        <v>10.63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27.56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126.76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4.1399999999999997</v>
      </c>
      <c r="G41" s="198">
        <v>0</v>
      </c>
      <c r="H41" s="198">
        <v>0</v>
      </c>
      <c r="I41" s="198">
        <v>0</v>
      </c>
      <c r="J41" s="198">
        <v>0</v>
      </c>
      <c r="K41" s="198">
        <v>5.84</v>
      </c>
      <c r="L41" s="198">
        <v>2.25</v>
      </c>
      <c r="M41" s="198">
        <v>0</v>
      </c>
      <c r="N41" s="198">
        <v>1.07</v>
      </c>
      <c r="O41" s="198">
        <v>1.78</v>
      </c>
      <c r="P41" s="198">
        <v>2.21</v>
      </c>
      <c r="Q41" s="198">
        <v>0.19</v>
      </c>
      <c r="R41" s="198">
        <v>0.38</v>
      </c>
      <c r="S41" s="198">
        <v>0.24</v>
      </c>
      <c r="T41" s="198">
        <v>0</v>
      </c>
      <c r="U41" s="198">
        <v>8.08</v>
      </c>
      <c r="V41" s="198">
        <v>0.13</v>
      </c>
      <c r="W41" s="198">
        <v>3.26</v>
      </c>
      <c r="X41" s="198">
        <v>1.33</v>
      </c>
      <c r="Y41" s="198">
        <v>0</v>
      </c>
      <c r="Z41" s="198">
        <v>2.5</v>
      </c>
      <c r="AA41" s="198">
        <v>0.63</v>
      </c>
      <c r="AB41" s="198">
        <v>0</v>
      </c>
      <c r="AC41" s="198">
        <v>11.32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31.14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126.88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4.1399999999999997</v>
      </c>
      <c r="G42" s="198">
        <v>0</v>
      </c>
      <c r="H42" s="198">
        <v>0</v>
      </c>
      <c r="I42" s="198">
        <v>0</v>
      </c>
      <c r="J42" s="198">
        <v>0</v>
      </c>
      <c r="K42" s="198">
        <v>5.84</v>
      </c>
      <c r="L42" s="198">
        <v>2.25</v>
      </c>
      <c r="M42" s="198">
        <v>0</v>
      </c>
      <c r="N42" s="198">
        <v>1.07</v>
      </c>
      <c r="O42" s="198">
        <v>1.78</v>
      </c>
      <c r="P42" s="198">
        <v>2.21</v>
      </c>
      <c r="Q42" s="198">
        <v>0.19</v>
      </c>
      <c r="R42" s="198">
        <v>0.38</v>
      </c>
      <c r="S42" s="198">
        <v>0.24</v>
      </c>
      <c r="T42" s="198">
        <v>0</v>
      </c>
      <c r="U42" s="198">
        <v>8.08</v>
      </c>
      <c r="V42" s="198">
        <v>0.13</v>
      </c>
      <c r="W42" s="198">
        <v>3.26</v>
      </c>
      <c r="X42" s="198">
        <v>1.33</v>
      </c>
      <c r="Y42" s="198">
        <v>0</v>
      </c>
      <c r="Z42" s="198">
        <v>2.5</v>
      </c>
      <c r="AA42" s="198">
        <v>0.63</v>
      </c>
      <c r="AB42" s="198">
        <v>0</v>
      </c>
      <c r="AC42" s="198">
        <v>11.32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31.14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126.88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4.1399999999999997</v>
      </c>
      <c r="G43" s="198">
        <v>0</v>
      </c>
      <c r="H43" s="198">
        <v>0</v>
      </c>
      <c r="I43" s="198">
        <v>0</v>
      </c>
      <c r="J43" s="198">
        <v>0</v>
      </c>
      <c r="K43" s="198">
        <v>5.84</v>
      </c>
      <c r="L43" s="198">
        <v>2.25</v>
      </c>
      <c r="M43" s="198">
        <v>0</v>
      </c>
      <c r="N43" s="198">
        <v>1.07</v>
      </c>
      <c r="O43" s="198">
        <v>1.78</v>
      </c>
      <c r="P43" s="198">
        <v>2.21</v>
      </c>
      <c r="Q43" s="198">
        <v>0.19</v>
      </c>
      <c r="R43" s="198">
        <v>0.38</v>
      </c>
      <c r="S43" s="198">
        <v>0.24</v>
      </c>
      <c r="T43" s="198">
        <v>0</v>
      </c>
      <c r="U43" s="198">
        <v>8.08</v>
      </c>
      <c r="V43" s="198">
        <v>0.13</v>
      </c>
      <c r="W43" s="198">
        <v>3.26</v>
      </c>
      <c r="X43" s="198">
        <v>1.33</v>
      </c>
      <c r="Y43" s="198">
        <v>0</v>
      </c>
      <c r="Z43" s="198">
        <v>2.5</v>
      </c>
      <c r="AA43" s="198">
        <v>0.63</v>
      </c>
      <c r="AB43" s="198">
        <v>0</v>
      </c>
      <c r="AC43" s="198">
        <v>11.32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31.3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129.76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4.1399999999999997</v>
      </c>
      <c r="G44" s="198">
        <v>0</v>
      </c>
      <c r="H44" s="198">
        <v>0</v>
      </c>
      <c r="I44" s="198">
        <v>0</v>
      </c>
      <c r="J44" s="198">
        <v>0</v>
      </c>
      <c r="K44" s="198">
        <v>5.84</v>
      </c>
      <c r="L44" s="198">
        <v>2.25</v>
      </c>
      <c r="M44" s="198">
        <v>0</v>
      </c>
      <c r="N44" s="198">
        <v>1.07</v>
      </c>
      <c r="O44" s="198">
        <v>1.78</v>
      </c>
      <c r="P44" s="198">
        <v>2.21</v>
      </c>
      <c r="Q44" s="198">
        <v>0.19</v>
      </c>
      <c r="R44" s="198">
        <v>0.38</v>
      </c>
      <c r="S44" s="198">
        <v>0.24</v>
      </c>
      <c r="T44" s="198">
        <v>0</v>
      </c>
      <c r="U44" s="198">
        <v>8.08</v>
      </c>
      <c r="V44" s="198">
        <v>0.13</v>
      </c>
      <c r="W44" s="198">
        <v>3.26</v>
      </c>
      <c r="X44" s="198">
        <v>1.33</v>
      </c>
      <c r="Y44" s="198">
        <v>0</v>
      </c>
      <c r="Z44" s="198">
        <v>2.5</v>
      </c>
      <c r="AA44" s="198">
        <v>0.63</v>
      </c>
      <c r="AB44" s="198">
        <v>0</v>
      </c>
      <c r="AC44" s="198">
        <v>11.32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31.14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126.88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4.1399999999999997</v>
      </c>
      <c r="G45" s="198">
        <v>0</v>
      </c>
      <c r="H45" s="198">
        <v>0</v>
      </c>
      <c r="I45" s="198">
        <v>0</v>
      </c>
      <c r="J45" s="198">
        <v>0</v>
      </c>
      <c r="K45" s="198">
        <v>5.84</v>
      </c>
      <c r="L45" s="198">
        <v>2.25</v>
      </c>
      <c r="M45" s="198">
        <v>0</v>
      </c>
      <c r="N45" s="198">
        <v>1.07</v>
      </c>
      <c r="O45" s="198">
        <v>1.78</v>
      </c>
      <c r="P45" s="198">
        <v>2.21</v>
      </c>
      <c r="Q45" s="198">
        <v>0.19</v>
      </c>
      <c r="R45" s="198">
        <v>0.38</v>
      </c>
      <c r="S45" s="198">
        <v>0.24</v>
      </c>
      <c r="T45" s="198">
        <v>0</v>
      </c>
      <c r="U45" s="198">
        <v>8.08</v>
      </c>
      <c r="V45" s="198">
        <v>0.13</v>
      </c>
      <c r="W45" s="198">
        <v>3.26</v>
      </c>
      <c r="X45" s="198">
        <v>1.33</v>
      </c>
      <c r="Y45" s="198">
        <v>0</v>
      </c>
      <c r="Z45" s="198">
        <v>2.5</v>
      </c>
      <c r="AA45" s="198">
        <v>0.63</v>
      </c>
      <c r="AB45" s="198">
        <v>0</v>
      </c>
      <c r="AC45" s="198">
        <v>11.32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30.41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126.88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4.1399999999999997</v>
      </c>
      <c r="G46" s="198">
        <v>0</v>
      </c>
      <c r="H46" s="198">
        <v>0</v>
      </c>
      <c r="I46" s="198">
        <v>0</v>
      </c>
      <c r="J46" s="198">
        <v>0</v>
      </c>
      <c r="K46" s="198">
        <v>5.84</v>
      </c>
      <c r="L46" s="198">
        <v>2.25</v>
      </c>
      <c r="M46" s="198">
        <v>0</v>
      </c>
      <c r="N46" s="198">
        <v>1.07</v>
      </c>
      <c r="O46" s="198">
        <v>1.78</v>
      </c>
      <c r="P46" s="198">
        <v>2.21</v>
      </c>
      <c r="Q46" s="198">
        <v>0.19</v>
      </c>
      <c r="R46" s="198">
        <v>0.38</v>
      </c>
      <c r="S46" s="198">
        <v>0.24</v>
      </c>
      <c r="T46" s="198">
        <v>0</v>
      </c>
      <c r="U46" s="198">
        <v>8.08</v>
      </c>
      <c r="V46" s="198">
        <v>0.13</v>
      </c>
      <c r="W46" s="198">
        <v>3.26</v>
      </c>
      <c r="X46" s="198">
        <v>1.33</v>
      </c>
      <c r="Y46" s="198">
        <v>0</v>
      </c>
      <c r="Z46" s="198">
        <v>2.5</v>
      </c>
      <c r="AA46" s="198">
        <v>0.63</v>
      </c>
      <c r="AB46" s="198">
        <v>0</v>
      </c>
      <c r="AC46" s="198">
        <v>11.32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30.9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126.88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4.1399999999999997</v>
      </c>
      <c r="G47" s="198">
        <v>0</v>
      </c>
      <c r="H47" s="198">
        <v>0</v>
      </c>
      <c r="I47" s="198">
        <v>0</v>
      </c>
      <c r="J47" s="198">
        <v>0</v>
      </c>
      <c r="K47" s="198">
        <v>5.84</v>
      </c>
      <c r="L47" s="198">
        <v>2.25</v>
      </c>
      <c r="M47" s="198">
        <v>0</v>
      </c>
      <c r="N47" s="198">
        <v>1.07</v>
      </c>
      <c r="O47" s="198">
        <v>1.78</v>
      </c>
      <c r="P47" s="198">
        <v>2.21</v>
      </c>
      <c r="Q47" s="198">
        <v>0.19</v>
      </c>
      <c r="R47" s="198">
        <v>0.38</v>
      </c>
      <c r="S47" s="198">
        <v>0.24</v>
      </c>
      <c r="T47" s="198">
        <v>0</v>
      </c>
      <c r="U47" s="198">
        <v>8.08</v>
      </c>
      <c r="V47" s="198">
        <v>0.13</v>
      </c>
      <c r="W47" s="198">
        <v>3.26</v>
      </c>
      <c r="X47" s="198">
        <v>1.33</v>
      </c>
      <c r="Y47" s="198">
        <v>0</v>
      </c>
      <c r="Z47" s="198">
        <v>2.5</v>
      </c>
      <c r="AA47" s="198">
        <v>0.63</v>
      </c>
      <c r="AB47" s="198">
        <v>0</v>
      </c>
      <c r="AC47" s="198">
        <v>11.31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31.03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126.88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4.1399999999999997</v>
      </c>
      <c r="G48" s="198">
        <v>0</v>
      </c>
      <c r="H48" s="198">
        <v>0</v>
      </c>
      <c r="I48" s="198">
        <v>0</v>
      </c>
      <c r="J48" s="198">
        <v>0</v>
      </c>
      <c r="K48" s="198">
        <v>5.84</v>
      </c>
      <c r="L48" s="198">
        <v>2.25</v>
      </c>
      <c r="M48" s="198">
        <v>0</v>
      </c>
      <c r="N48" s="198">
        <v>1.07</v>
      </c>
      <c r="O48" s="198">
        <v>1.78</v>
      </c>
      <c r="P48" s="198">
        <v>2.21</v>
      </c>
      <c r="Q48" s="198">
        <v>0.19</v>
      </c>
      <c r="R48" s="198">
        <v>0.38</v>
      </c>
      <c r="S48" s="198">
        <v>0.24</v>
      </c>
      <c r="T48" s="198">
        <v>0</v>
      </c>
      <c r="U48" s="198">
        <v>8.08</v>
      </c>
      <c r="V48" s="198">
        <v>0.13</v>
      </c>
      <c r="W48" s="198">
        <v>3.26</v>
      </c>
      <c r="X48" s="198">
        <v>1.33</v>
      </c>
      <c r="Y48" s="198">
        <v>0</v>
      </c>
      <c r="Z48" s="198">
        <v>2.5</v>
      </c>
      <c r="AA48" s="198">
        <v>0.63</v>
      </c>
      <c r="AB48" s="198">
        <v>0</v>
      </c>
      <c r="AC48" s="198">
        <v>4.7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21.88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126.88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4.1399999999999997</v>
      </c>
      <c r="G49" s="198">
        <v>0</v>
      </c>
      <c r="H49" s="198">
        <v>0</v>
      </c>
      <c r="I49" s="198">
        <v>0</v>
      </c>
      <c r="J49" s="198">
        <v>0</v>
      </c>
      <c r="K49" s="198">
        <v>5.84</v>
      </c>
      <c r="L49" s="198">
        <v>2.25</v>
      </c>
      <c r="M49" s="198">
        <v>0</v>
      </c>
      <c r="N49" s="198">
        <v>1.07</v>
      </c>
      <c r="O49" s="198">
        <v>1.78</v>
      </c>
      <c r="P49" s="198">
        <v>2.21</v>
      </c>
      <c r="Q49" s="198">
        <v>0.19</v>
      </c>
      <c r="R49" s="198">
        <v>0.38</v>
      </c>
      <c r="S49" s="198">
        <v>0.24</v>
      </c>
      <c r="T49" s="198">
        <v>0</v>
      </c>
      <c r="U49" s="198">
        <v>8.08</v>
      </c>
      <c r="V49" s="198">
        <v>0.13</v>
      </c>
      <c r="W49" s="198">
        <v>3.26</v>
      </c>
      <c r="X49" s="198">
        <v>1.33</v>
      </c>
      <c r="Y49" s="198">
        <v>0</v>
      </c>
      <c r="Z49" s="198">
        <v>2.5</v>
      </c>
      <c r="AA49" s="198">
        <v>0.63</v>
      </c>
      <c r="AB49" s="198">
        <v>0</v>
      </c>
      <c r="AC49" s="198">
        <v>4.7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22.56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129.76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4.1399999999999997</v>
      </c>
      <c r="G50" s="198">
        <v>0</v>
      </c>
      <c r="H50" s="198">
        <v>0</v>
      </c>
      <c r="I50" s="198">
        <v>0</v>
      </c>
      <c r="J50" s="198">
        <v>0</v>
      </c>
      <c r="K50" s="198">
        <v>5.84</v>
      </c>
      <c r="L50" s="198">
        <v>2.25</v>
      </c>
      <c r="M50" s="198">
        <v>0</v>
      </c>
      <c r="N50" s="198">
        <v>1.07</v>
      </c>
      <c r="O50" s="198">
        <v>1.78</v>
      </c>
      <c r="P50" s="198">
        <v>2.21</v>
      </c>
      <c r="Q50" s="198">
        <v>0.19</v>
      </c>
      <c r="R50" s="198">
        <v>0.38</v>
      </c>
      <c r="S50" s="198">
        <v>0.24</v>
      </c>
      <c r="T50" s="198">
        <v>0</v>
      </c>
      <c r="U50" s="198">
        <v>8.08</v>
      </c>
      <c r="V50" s="198">
        <v>0.13</v>
      </c>
      <c r="W50" s="198">
        <v>3.26</v>
      </c>
      <c r="X50" s="198">
        <v>1.33</v>
      </c>
      <c r="Y50" s="198">
        <v>0</v>
      </c>
      <c r="Z50" s="198">
        <v>2.5</v>
      </c>
      <c r="AA50" s="198">
        <v>0.63</v>
      </c>
      <c r="AB50" s="198">
        <v>0</v>
      </c>
      <c r="AC50" s="198">
        <v>4.7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22.73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126.88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4.1399999999999997</v>
      </c>
      <c r="G51" s="198">
        <v>0</v>
      </c>
      <c r="H51" s="198">
        <v>0</v>
      </c>
      <c r="I51" s="198">
        <v>0</v>
      </c>
      <c r="J51" s="198">
        <v>0</v>
      </c>
      <c r="K51" s="198">
        <v>5.84</v>
      </c>
      <c r="L51" s="198">
        <v>2.25</v>
      </c>
      <c r="M51" s="198">
        <v>0</v>
      </c>
      <c r="N51" s="198">
        <v>1.07</v>
      </c>
      <c r="O51" s="198">
        <v>1.78</v>
      </c>
      <c r="P51" s="198">
        <v>2.21</v>
      </c>
      <c r="Q51" s="198">
        <v>0.19</v>
      </c>
      <c r="R51" s="198">
        <v>0.38</v>
      </c>
      <c r="S51" s="198">
        <v>0.24</v>
      </c>
      <c r="T51" s="198">
        <v>0</v>
      </c>
      <c r="U51" s="198">
        <v>8.08</v>
      </c>
      <c r="V51" s="198">
        <v>0.13</v>
      </c>
      <c r="W51" s="198">
        <v>3.26</v>
      </c>
      <c r="X51" s="198">
        <v>1.33</v>
      </c>
      <c r="Y51" s="198">
        <v>0</v>
      </c>
      <c r="Z51" s="198">
        <v>2.5</v>
      </c>
      <c r="AA51" s="198">
        <v>0.63</v>
      </c>
      <c r="AB51" s="198">
        <v>0</v>
      </c>
      <c r="AC51" s="198">
        <v>11.3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32.08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120.64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4.1399999999999997</v>
      </c>
      <c r="G52" s="198">
        <v>0</v>
      </c>
      <c r="H52" s="198">
        <v>0</v>
      </c>
      <c r="I52" s="198">
        <v>0</v>
      </c>
      <c r="J52" s="198">
        <v>0</v>
      </c>
      <c r="K52" s="198">
        <v>5.84</v>
      </c>
      <c r="L52" s="198">
        <v>2.25</v>
      </c>
      <c r="M52" s="198">
        <v>0</v>
      </c>
      <c r="N52" s="198">
        <v>1.07</v>
      </c>
      <c r="O52" s="198">
        <v>1.78</v>
      </c>
      <c r="P52" s="198">
        <v>2.21</v>
      </c>
      <c r="Q52" s="198">
        <v>0.19</v>
      </c>
      <c r="R52" s="198">
        <v>0.38</v>
      </c>
      <c r="S52" s="198">
        <v>0.24</v>
      </c>
      <c r="T52" s="198">
        <v>0</v>
      </c>
      <c r="U52" s="198">
        <v>8.08</v>
      </c>
      <c r="V52" s="198">
        <v>0.13</v>
      </c>
      <c r="W52" s="198">
        <v>3.26</v>
      </c>
      <c r="X52" s="198">
        <v>1.33</v>
      </c>
      <c r="Y52" s="198">
        <v>0</v>
      </c>
      <c r="Z52" s="198">
        <v>2.5</v>
      </c>
      <c r="AA52" s="198">
        <v>0.63</v>
      </c>
      <c r="AB52" s="198">
        <v>0</v>
      </c>
      <c r="AC52" s="198">
        <v>11.3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32.08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120.64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4.1399999999999997</v>
      </c>
      <c r="G53" s="198">
        <v>0</v>
      </c>
      <c r="H53" s="198">
        <v>0</v>
      </c>
      <c r="I53" s="198">
        <v>0</v>
      </c>
      <c r="J53" s="198">
        <v>0</v>
      </c>
      <c r="K53" s="198">
        <v>5.84</v>
      </c>
      <c r="L53" s="198">
        <v>2.25</v>
      </c>
      <c r="M53" s="198">
        <v>0</v>
      </c>
      <c r="N53" s="198">
        <v>1.07</v>
      </c>
      <c r="O53" s="198">
        <v>1.78</v>
      </c>
      <c r="P53" s="198">
        <v>2.21</v>
      </c>
      <c r="Q53" s="198">
        <v>0.19</v>
      </c>
      <c r="R53" s="198">
        <v>0.38</v>
      </c>
      <c r="S53" s="198">
        <v>0.24</v>
      </c>
      <c r="T53" s="198">
        <v>0</v>
      </c>
      <c r="U53" s="198">
        <v>8.08</v>
      </c>
      <c r="V53" s="198">
        <v>0.13</v>
      </c>
      <c r="W53" s="198">
        <v>3.26</v>
      </c>
      <c r="X53" s="198">
        <v>1.33</v>
      </c>
      <c r="Y53" s="198">
        <v>0</v>
      </c>
      <c r="Z53" s="198">
        <v>2.5</v>
      </c>
      <c r="AA53" s="198">
        <v>0.63</v>
      </c>
      <c r="AB53" s="198">
        <v>0</v>
      </c>
      <c r="AC53" s="198">
        <v>11.3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32.94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120.64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4.1399999999999997</v>
      </c>
      <c r="G54" s="198">
        <v>0</v>
      </c>
      <c r="H54" s="198">
        <v>0</v>
      </c>
      <c r="I54" s="198">
        <v>0</v>
      </c>
      <c r="J54" s="198">
        <v>0</v>
      </c>
      <c r="K54" s="198">
        <v>5.84</v>
      </c>
      <c r="L54" s="198">
        <v>2.25</v>
      </c>
      <c r="M54" s="198">
        <v>0</v>
      </c>
      <c r="N54" s="198">
        <v>1.07</v>
      </c>
      <c r="O54" s="198">
        <v>1.78</v>
      </c>
      <c r="P54" s="198">
        <v>2.21</v>
      </c>
      <c r="Q54" s="198">
        <v>0.19</v>
      </c>
      <c r="R54" s="198">
        <v>0.38</v>
      </c>
      <c r="S54" s="198">
        <v>0.24</v>
      </c>
      <c r="T54" s="198">
        <v>0</v>
      </c>
      <c r="U54" s="198">
        <v>8.08</v>
      </c>
      <c r="V54" s="198">
        <v>0.13</v>
      </c>
      <c r="W54" s="198">
        <v>3.26</v>
      </c>
      <c r="X54" s="198">
        <v>1.33</v>
      </c>
      <c r="Y54" s="198">
        <v>0</v>
      </c>
      <c r="Z54" s="198">
        <v>2.5</v>
      </c>
      <c r="AA54" s="198">
        <v>0.63</v>
      </c>
      <c r="AB54" s="198">
        <v>0</v>
      </c>
      <c r="AC54" s="198">
        <v>11.3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32.94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120.72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4.1399999999999997</v>
      </c>
      <c r="G55" s="198">
        <v>0</v>
      </c>
      <c r="H55" s="198">
        <v>0</v>
      </c>
      <c r="I55" s="198">
        <v>0</v>
      </c>
      <c r="J55" s="198">
        <v>0</v>
      </c>
      <c r="K55" s="198">
        <v>5.84</v>
      </c>
      <c r="L55" s="198">
        <v>1.93</v>
      </c>
      <c r="M55" s="198">
        <v>0</v>
      </c>
      <c r="N55" s="198">
        <v>1.07</v>
      </c>
      <c r="O55" s="198">
        <v>1.78</v>
      </c>
      <c r="P55" s="198">
        <v>2.21</v>
      </c>
      <c r="Q55" s="198">
        <v>0.19</v>
      </c>
      <c r="R55" s="198">
        <v>0.38</v>
      </c>
      <c r="S55" s="198">
        <v>0.24</v>
      </c>
      <c r="T55" s="198">
        <v>0</v>
      </c>
      <c r="U55" s="198">
        <v>8.08</v>
      </c>
      <c r="V55" s="198">
        <v>0.13</v>
      </c>
      <c r="W55" s="198">
        <v>3.26</v>
      </c>
      <c r="X55" s="198">
        <v>1.33</v>
      </c>
      <c r="Y55" s="198">
        <v>0</v>
      </c>
      <c r="Z55" s="198">
        <v>2.5</v>
      </c>
      <c r="AA55" s="198">
        <v>0.63</v>
      </c>
      <c r="AB55" s="198">
        <v>0</v>
      </c>
      <c r="AC55" s="198">
        <v>11.3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33.39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123.52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4.1399999999999997</v>
      </c>
      <c r="G56" s="198">
        <v>0</v>
      </c>
      <c r="H56" s="198">
        <v>0</v>
      </c>
      <c r="I56" s="198">
        <v>0</v>
      </c>
      <c r="J56" s="198">
        <v>0</v>
      </c>
      <c r="K56" s="198">
        <v>5.84</v>
      </c>
      <c r="L56" s="198">
        <v>1.93</v>
      </c>
      <c r="M56" s="198">
        <v>0</v>
      </c>
      <c r="N56" s="198">
        <v>1.07</v>
      </c>
      <c r="O56" s="198">
        <v>1.78</v>
      </c>
      <c r="P56" s="198">
        <v>2.21</v>
      </c>
      <c r="Q56" s="198">
        <v>0.19</v>
      </c>
      <c r="R56" s="198">
        <v>0.38</v>
      </c>
      <c r="S56" s="198">
        <v>0.24</v>
      </c>
      <c r="T56" s="198">
        <v>0</v>
      </c>
      <c r="U56" s="198">
        <v>8.08</v>
      </c>
      <c r="V56" s="198">
        <v>0.13</v>
      </c>
      <c r="W56" s="198">
        <v>3.26</v>
      </c>
      <c r="X56" s="198">
        <v>1.33</v>
      </c>
      <c r="Y56" s="198">
        <v>0</v>
      </c>
      <c r="Z56" s="198">
        <v>2.5</v>
      </c>
      <c r="AA56" s="198">
        <v>0.63</v>
      </c>
      <c r="AB56" s="198">
        <v>0</v>
      </c>
      <c r="AC56" s="198">
        <v>11.3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33.06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120.72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4.1399999999999997</v>
      </c>
      <c r="G57" s="198">
        <v>0</v>
      </c>
      <c r="H57" s="198">
        <v>0</v>
      </c>
      <c r="I57" s="198">
        <v>0</v>
      </c>
      <c r="J57" s="198">
        <v>0</v>
      </c>
      <c r="K57" s="198">
        <v>5.84</v>
      </c>
      <c r="L57" s="198">
        <v>1.93</v>
      </c>
      <c r="M57" s="198">
        <v>0</v>
      </c>
      <c r="N57" s="198">
        <v>1.07</v>
      </c>
      <c r="O57" s="198">
        <v>1.78</v>
      </c>
      <c r="P57" s="198">
        <v>2.21</v>
      </c>
      <c r="Q57" s="198">
        <v>0.19</v>
      </c>
      <c r="R57" s="198">
        <v>0.38</v>
      </c>
      <c r="S57" s="198">
        <v>0.24</v>
      </c>
      <c r="T57" s="198">
        <v>0</v>
      </c>
      <c r="U57" s="198">
        <v>8.08</v>
      </c>
      <c r="V57" s="198">
        <v>0.13</v>
      </c>
      <c r="W57" s="198">
        <v>3.26</v>
      </c>
      <c r="X57" s="198">
        <v>1.33</v>
      </c>
      <c r="Y57" s="198">
        <v>0</v>
      </c>
      <c r="Z57" s="198">
        <v>2.5</v>
      </c>
      <c r="AA57" s="198">
        <v>0.63</v>
      </c>
      <c r="AB57" s="198">
        <v>0</v>
      </c>
      <c r="AC57" s="198">
        <v>11.3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33.06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120.64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4.1399999999999997</v>
      </c>
      <c r="G58" s="198">
        <v>0</v>
      </c>
      <c r="H58" s="198">
        <v>0</v>
      </c>
      <c r="I58" s="198">
        <v>0</v>
      </c>
      <c r="J58" s="198">
        <v>0</v>
      </c>
      <c r="K58" s="198">
        <v>5.84</v>
      </c>
      <c r="L58" s="198">
        <v>1.93</v>
      </c>
      <c r="M58" s="198">
        <v>0</v>
      </c>
      <c r="N58" s="198">
        <v>1.07</v>
      </c>
      <c r="O58" s="198">
        <v>1.78</v>
      </c>
      <c r="P58" s="198">
        <v>2.21</v>
      </c>
      <c r="Q58" s="198">
        <v>0.19</v>
      </c>
      <c r="R58" s="198">
        <v>0.38</v>
      </c>
      <c r="S58" s="198">
        <v>0.24</v>
      </c>
      <c r="T58" s="198">
        <v>0</v>
      </c>
      <c r="U58" s="198">
        <v>8.08</v>
      </c>
      <c r="V58" s="198">
        <v>0.13</v>
      </c>
      <c r="W58" s="198">
        <v>3.26</v>
      </c>
      <c r="X58" s="198">
        <v>1.33</v>
      </c>
      <c r="Y58" s="198">
        <v>0</v>
      </c>
      <c r="Z58" s="198">
        <v>2.5</v>
      </c>
      <c r="AA58" s="198">
        <v>0.63</v>
      </c>
      <c r="AB58" s="198">
        <v>0</v>
      </c>
      <c r="AC58" s="198">
        <v>11.3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33.06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120.64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3.72</v>
      </c>
      <c r="G59" s="198">
        <v>0.41</v>
      </c>
      <c r="H59" s="198">
        <v>0</v>
      </c>
      <c r="I59" s="198">
        <v>0</v>
      </c>
      <c r="J59" s="198">
        <v>0</v>
      </c>
      <c r="K59" s="198">
        <v>5.84</v>
      </c>
      <c r="L59" s="198">
        <v>1.93</v>
      </c>
      <c r="M59" s="198">
        <v>0</v>
      </c>
      <c r="N59" s="198">
        <v>1.07</v>
      </c>
      <c r="O59" s="198">
        <v>1.78</v>
      </c>
      <c r="P59" s="198">
        <v>2.21</v>
      </c>
      <c r="Q59" s="198">
        <v>0.19</v>
      </c>
      <c r="R59" s="198">
        <v>0.38</v>
      </c>
      <c r="S59" s="198">
        <v>0.24</v>
      </c>
      <c r="T59" s="198">
        <v>0</v>
      </c>
      <c r="U59" s="198">
        <v>8.08</v>
      </c>
      <c r="V59" s="198">
        <v>0.13</v>
      </c>
      <c r="W59" s="198">
        <v>3.26</v>
      </c>
      <c r="X59" s="198">
        <v>1.33</v>
      </c>
      <c r="Y59" s="198">
        <v>0</v>
      </c>
      <c r="Z59" s="198">
        <v>2.5</v>
      </c>
      <c r="AA59" s="198">
        <v>0.63</v>
      </c>
      <c r="AB59" s="198">
        <v>0</v>
      </c>
      <c r="AC59" s="198">
        <v>11.48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33.06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120.64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3.72</v>
      </c>
      <c r="G60" s="198">
        <v>0.41</v>
      </c>
      <c r="H60" s="198">
        <v>0</v>
      </c>
      <c r="I60" s="198">
        <v>0</v>
      </c>
      <c r="J60" s="198">
        <v>0</v>
      </c>
      <c r="K60" s="198">
        <v>5.84</v>
      </c>
      <c r="L60" s="198">
        <v>1.93</v>
      </c>
      <c r="M60" s="198">
        <v>0</v>
      </c>
      <c r="N60" s="198">
        <v>1.07</v>
      </c>
      <c r="O60" s="198">
        <v>1.78</v>
      </c>
      <c r="P60" s="198">
        <v>2.21</v>
      </c>
      <c r="Q60" s="198">
        <v>0.19</v>
      </c>
      <c r="R60" s="198">
        <v>0.38</v>
      </c>
      <c r="S60" s="198">
        <v>0.24</v>
      </c>
      <c r="T60" s="198">
        <v>0</v>
      </c>
      <c r="U60" s="198">
        <v>8.08</v>
      </c>
      <c r="V60" s="198">
        <v>0.13</v>
      </c>
      <c r="W60" s="198">
        <v>3.26</v>
      </c>
      <c r="X60" s="198">
        <v>1.33</v>
      </c>
      <c r="Y60" s="198">
        <v>0</v>
      </c>
      <c r="Z60" s="198">
        <v>2.5</v>
      </c>
      <c r="AA60" s="198">
        <v>0.63</v>
      </c>
      <c r="AB60" s="198">
        <v>0</v>
      </c>
      <c r="AC60" s="198">
        <v>11.48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33.06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120.64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0.53</v>
      </c>
      <c r="E61" s="198">
        <v>0</v>
      </c>
      <c r="F61" s="198">
        <v>3.72</v>
      </c>
      <c r="G61" s="198">
        <v>0.41</v>
      </c>
      <c r="H61" s="198">
        <v>0</v>
      </c>
      <c r="I61" s="198">
        <v>0</v>
      </c>
      <c r="J61" s="198">
        <v>0</v>
      </c>
      <c r="K61" s="198">
        <v>5.84</v>
      </c>
      <c r="L61" s="198">
        <v>1.93</v>
      </c>
      <c r="M61" s="198">
        <v>0</v>
      </c>
      <c r="N61" s="198">
        <v>1.07</v>
      </c>
      <c r="O61" s="198">
        <v>1.78</v>
      </c>
      <c r="P61" s="198">
        <v>2.21</v>
      </c>
      <c r="Q61" s="198">
        <v>0.19</v>
      </c>
      <c r="R61" s="198">
        <v>0.38</v>
      </c>
      <c r="S61" s="198">
        <v>0.24</v>
      </c>
      <c r="T61" s="198">
        <v>0</v>
      </c>
      <c r="U61" s="198">
        <v>8.08</v>
      </c>
      <c r="V61" s="198">
        <v>0.13</v>
      </c>
      <c r="W61" s="198">
        <v>3.26</v>
      </c>
      <c r="X61" s="198">
        <v>1.33</v>
      </c>
      <c r="Y61" s="198">
        <v>0</v>
      </c>
      <c r="Z61" s="198">
        <v>2.5</v>
      </c>
      <c r="AA61" s="198">
        <v>0.63</v>
      </c>
      <c r="AB61" s="198">
        <v>0</v>
      </c>
      <c r="AC61" s="198">
        <v>11.48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33.39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123.52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1.07</v>
      </c>
      <c r="E62" s="198">
        <v>0</v>
      </c>
      <c r="F62" s="198">
        <v>3.45</v>
      </c>
      <c r="G62" s="198">
        <v>0.69</v>
      </c>
      <c r="H62" s="198">
        <v>0</v>
      </c>
      <c r="I62" s="198">
        <v>0</v>
      </c>
      <c r="J62" s="198">
        <v>0</v>
      </c>
      <c r="K62" s="198">
        <v>5.84</v>
      </c>
      <c r="L62" s="198">
        <v>1.93</v>
      </c>
      <c r="M62" s="198">
        <v>0</v>
      </c>
      <c r="N62" s="198">
        <v>1.07</v>
      </c>
      <c r="O62" s="198">
        <v>1.78</v>
      </c>
      <c r="P62" s="198">
        <v>2.21</v>
      </c>
      <c r="Q62" s="198">
        <v>0.19</v>
      </c>
      <c r="R62" s="198">
        <v>0.38</v>
      </c>
      <c r="S62" s="198">
        <v>0.24</v>
      </c>
      <c r="T62" s="198">
        <v>0</v>
      </c>
      <c r="U62" s="198">
        <v>8.08</v>
      </c>
      <c r="V62" s="198">
        <v>0.13</v>
      </c>
      <c r="W62" s="198">
        <v>3.26</v>
      </c>
      <c r="X62" s="198">
        <v>1.33</v>
      </c>
      <c r="Y62" s="198">
        <v>0</v>
      </c>
      <c r="Z62" s="198">
        <v>2.5</v>
      </c>
      <c r="AA62" s="198">
        <v>0.63</v>
      </c>
      <c r="AB62" s="198">
        <v>0</v>
      </c>
      <c r="AC62" s="198">
        <v>11.48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33.06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120.64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1.07</v>
      </c>
      <c r="E63" s="198">
        <v>0</v>
      </c>
      <c r="F63" s="198">
        <v>3.04</v>
      </c>
      <c r="G63" s="198">
        <v>1.1000000000000001</v>
      </c>
      <c r="H63" s="198">
        <v>0</v>
      </c>
      <c r="I63" s="198">
        <v>0</v>
      </c>
      <c r="J63" s="198">
        <v>0</v>
      </c>
      <c r="K63" s="198">
        <v>5.84</v>
      </c>
      <c r="L63" s="198">
        <v>1.93</v>
      </c>
      <c r="M63" s="198">
        <v>0</v>
      </c>
      <c r="N63" s="198">
        <v>1.07</v>
      </c>
      <c r="O63" s="198">
        <v>1.78</v>
      </c>
      <c r="P63" s="198">
        <v>2.21</v>
      </c>
      <c r="Q63" s="198">
        <v>0.19</v>
      </c>
      <c r="R63" s="198">
        <v>0.38</v>
      </c>
      <c r="S63" s="198">
        <v>0.24</v>
      </c>
      <c r="T63" s="198">
        <v>0</v>
      </c>
      <c r="U63" s="198">
        <v>8.08</v>
      </c>
      <c r="V63" s="198">
        <v>0.13</v>
      </c>
      <c r="W63" s="198">
        <v>3.26</v>
      </c>
      <c r="X63" s="198">
        <v>1.33</v>
      </c>
      <c r="Y63" s="198">
        <v>0</v>
      </c>
      <c r="Z63" s="198">
        <v>2.5</v>
      </c>
      <c r="AA63" s="198">
        <v>0.63</v>
      </c>
      <c r="AB63" s="198">
        <v>0</v>
      </c>
      <c r="AC63" s="198">
        <v>7.54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25.96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120.64</v>
      </c>
      <c r="AP63" s="198">
        <v>0</v>
      </c>
    </row>
    <row r="64" spans="1:42">
      <c r="A64" t="s">
        <v>106</v>
      </c>
      <c r="B64" s="198">
        <v>0</v>
      </c>
      <c r="C64" s="198">
        <v>2</v>
      </c>
      <c r="D64" s="198">
        <v>0</v>
      </c>
      <c r="E64" s="198">
        <v>0</v>
      </c>
      <c r="F64" s="198">
        <v>2.76</v>
      </c>
      <c r="G64" s="198">
        <v>1.38</v>
      </c>
      <c r="H64" s="198">
        <v>0</v>
      </c>
      <c r="I64" s="198">
        <v>0</v>
      </c>
      <c r="J64" s="198">
        <v>0</v>
      </c>
      <c r="K64" s="198">
        <v>5.84</v>
      </c>
      <c r="L64" s="198">
        <v>1.93</v>
      </c>
      <c r="M64" s="198">
        <v>0</v>
      </c>
      <c r="N64" s="198">
        <v>1.07</v>
      </c>
      <c r="O64" s="198">
        <v>1.78</v>
      </c>
      <c r="P64" s="198">
        <v>2.21</v>
      </c>
      <c r="Q64" s="198">
        <v>0.19</v>
      </c>
      <c r="R64" s="198">
        <v>0.38</v>
      </c>
      <c r="S64" s="198">
        <v>0.24</v>
      </c>
      <c r="T64" s="198">
        <v>0</v>
      </c>
      <c r="U64" s="198">
        <v>8.08</v>
      </c>
      <c r="V64" s="198">
        <v>0.13</v>
      </c>
      <c r="W64" s="198">
        <v>3.26</v>
      </c>
      <c r="X64" s="198">
        <v>1.33</v>
      </c>
      <c r="Y64" s="198">
        <v>0</v>
      </c>
      <c r="Z64" s="198">
        <v>2.5</v>
      </c>
      <c r="AA64" s="198">
        <v>0.63</v>
      </c>
      <c r="AB64" s="198">
        <v>0</v>
      </c>
      <c r="AC64" s="198">
        <v>7.54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25.96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120.64</v>
      </c>
      <c r="AP64" s="198">
        <v>0</v>
      </c>
    </row>
    <row r="65" spans="1:42">
      <c r="A65" t="s">
        <v>107</v>
      </c>
      <c r="B65" s="198">
        <v>0</v>
      </c>
      <c r="C65" s="198">
        <v>2</v>
      </c>
      <c r="D65" s="198">
        <v>0</v>
      </c>
      <c r="E65" s="198">
        <v>0</v>
      </c>
      <c r="F65" s="198">
        <v>1.93</v>
      </c>
      <c r="G65" s="198">
        <v>1.38</v>
      </c>
      <c r="H65" s="198">
        <v>0</v>
      </c>
      <c r="I65" s="198">
        <v>0</v>
      </c>
      <c r="J65" s="198">
        <v>0</v>
      </c>
      <c r="K65" s="198">
        <v>5.84</v>
      </c>
      <c r="L65" s="198">
        <v>1.93</v>
      </c>
      <c r="M65" s="198">
        <v>0</v>
      </c>
      <c r="N65" s="198">
        <v>1.07</v>
      </c>
      <c r="O65" s="198">
        <v>1.78</v>
      </c>
      <c r="P65" s="198">
        <v>2.21</v>
      </c>
      <c r="Q65" s="198">
        <v>0.19</v>
      </c>
      <c r="R65" s="198">
        <v>0.38</v>
      </c>
      <c r="S65" s="198">
        <v>0.24</v>
      </c>
      <c r="T65" s="198">
        <v>0</v>
      </c>
      <c r="U65" s="198">
        <v>8.08</v>
      </c>
      <c r="V65" s="198">
        <v>0.13</v>
      </c>
      <c r="W65" s="198">
        <v>3.26</v>
      </c>
      <c r="X65" s="198">
        <v>1.33</v>
      </c>
      <c r="Y65" s="198">
        <v>0</v>
      </c>
      <c r="Z65" s="198">
        <v>2.5</v>
      </c>
      <c r="AA65" s="198">
        <v>0.63</v>
      </c>
      <c r="AB65" s="198">
        <v>0</v>
      </c>
      <c r="AC65" s="198">
        <v>7.54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25.96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103.52</v>
      </c>
      <c r="AP65" s="198">
        <v>0</v>
      </c>
    </row>
    <row r="66" spans="1:42">
      <c r="A66" t="s">
        <v>108</v>
      </c>
      <c r="B66" s="198">
        <v>0</v>
      </c>
      <c r="C66" s="198">
        <v>2</v>
      </c>
      <c r="D66" s="198">
        <v>0</v>
      </c>
      <c r="E66" s="198">
        <v>0</v>
      </c>
      <c r="F66" s="198">
        <v>0</v>
      </c>
      <c r="G66" s="198">
        <v>1.38</v>
      </c>
      <c r="H66" s="198">
        <v>0</v>
      </c>
      <c r="I66" s="198">
        <v>0</v>
      </c>
      <c r="J66" s="198">
        <v>0</v>
      </c>
      <c r="K66" s="198">
        <v>5.84</v>
      </c>
      <c r="L66" s="198">
        <v>1.93</v>
      </c>
      <c r="M66" s="198">
        <v>0</v>
      </c>
      <c r="N66" s="198">
        <v>1.07</v>
      </c>
      <c r="O66" s="198">
        <v>1.78</v>
      </c>
      <c r="P66" s="198">
        <v>2.21</v>
      </c>
      <c r="Q66" s="198">
        <v>0.19</v>
      </c>
      <c r="R66" s="198">
        <v>0.38</v>
      </c>
      <c r="S66" s="198">
        <v>0.24</v>
      </c>
      <c r="T66" s="198">
        <v>0</v>
      </c>
      <c r="U66" s="198">
        <v>8.08</v>
      </c>
      <c r="V66" s="198">
        <v>0.13</v>
      </c>
      <c r="W66" s="198">
        <v>3.26</v>
      </c>
      <c r="X66" s="198">
        <v>1.33</v>
      </c>
      <c r="Y66" s="198">
        <v>0</v>
      </c>
      <c r="Z66" s="198">
        <v>2.5</v>
      </c>
      <c r="AA66" s="198">
        <v>0.63</v>
      </c>
      <c r="AB66" s="198">
        <v>0</v>
      </c>
      <c r="AC66" s="198">
        <v>7.54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25.96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103.52</v>
      </c>
      <c r="AP66" s="198">
        <v>0</v>
      </c>
    </row>
    <row r="67" spans="1:42">
      <c r="A67" t="s">
        <v>109</v>
      </c>
      <c r="B67" s="198">
        <v>0</v>
      </c>
      <c r="C67" s="198">
        <v>2</v>
      </c>
      <c r="D67" s="198">
        <v>0</v>
      </c>
      <c r="E67" s="198">
        <v>0</v>
      </c>
      <c r="F67" s="198">
        <v>0</v>
      </c>
      <c r="G67" s="198">
        <v>1.38</v>
      </c>
      <c r="H67" s="198">
        <v>0</v>
      </c>
      <c r="I67" s="198">
        <v>0</v>
      </c>
      <c r="J67" s="198">
        <v>0</v>
      </c>
      <c r="K67" s="198">
        <v>5.84</v>
      </c>
      <c r="L67" s="198">
        <v>1.93</v>
      </c>
      <c r="M67" s="198">
        <v>0</v>
      </c>
      <c r="N67" s="198">
        <v>1.07</v>
      </c>
      <c r="O67" s="198">
        <v>1.78</v>
      </c>
      <c r="P67" s="198">
        <v>2.21</v>
      </c>
      <c r="Q67" s="198">
        <v>0.19</v>
      </c>
      <c r="R67" s="198">
        <v>0.38</v>
      </c>
      <c r="S67" s="198">
        <v>0.24</v>
      </c>
      <c r="T67" s="198">
        <v>0</v>
      </c>
      <c r="U67" s="198">
        <v>8.08</v>
      </c>
      <c r="V67" s="198">
        <v>0.13</v>
      </c>
      <c r="W67" s="198">
        <v>3.26</v>
      </c>
      <c r="X67" s="198">
        <v>1.33</v>
      </c>
      <c r="Y67" s="198">
        <v>0</v>
      </c>
      <c r="Z67" s="198">
        <v>2.5</v>
      </c>
      <c r="AA67" s="198">
        <v>0.63</v>
      </c>
      <c r="AB67" s="198">
        <v>0</v>
      </c>
      <c r="AC67" s="198">
        <v>7.54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26.23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83.52</v>
      </c>
      <c r="AP67" s="198">
        <v>0</v>
      </c>
    </row>
    <row r="68" spans="1:42">
      <c r="A68" t="s">
        <v>110</v>
      </c>
      <c r="B68" s="198">
        <v>0</v>
      </c>
      <c r="C68" s="198">
        <v>2</v>
      </c>
      <c r="D68" s="198">
        <v>0</v>
      </c>
      <c r="E68" s="198">
        <v>0</v>
      </c>
      <c r="F68" s="198">
        <v>0</v>
      </c>
      <c r="G68" s="198">
        <v>1.38</v>
      </c>
      <c r="H68" s="198">
        <v>0</v>
      </c>
      <c r="I68" s="198">
        <v>0</v>
      </c>
      <c r="J68" s="198">
        <v>0</v>
      </c>
      <c r="K68" s="198">
        <v>5.84</v>
      </c>
      <c r="L68" s="198">
        <v>1.93</v>
      </c>
      <c r="M68" s="198">
        <v>0</v>
      </c>
      <c r="N68" s="198">
        <v>1.07</v>
      </c>
      <c r="O68" s="198">
        <v>1.78</v>
      </c>
      <c r="P68" s="198">
        <v>2.21</v>
      </c>
      <c r="Q68" s="198">
        <v>0.19</v>
      </c>
      <c r="R68" s="198">
        <v>0.38</v>
      </c>
      <c r="S68" s="198">
        <v>0.24</v>
      </c>
      <c r="T68" s="198">
        <v>0</v>
      </c>
      <c r="U68" s="198">
        <v>8.08</v>
      </c>
      <c r="V68" s="198">
        <v>0.13</v>
      </c>
      <c r="W68" s="198">
        <v>3.26</v>
      </c>
      <c r="X68" s="198">
        <v>1.33</v>
      </c>
      <c r="Y68" s="198">
        <v>0</v>
      </c>
      <c r="Z68" s="198">
        <v>2.5</v>
      </c>
      <c r="AA68" s="198">
        <v>0.63</v>
      </c>
      <c r="AB68" s="198">
        <v>0</v>
      </c>
      <c r="AC68" s="198">
        <v>7.54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25.96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78.52</v>
      </c>
      <c r="AP68" s="198">
        <v>0</v>
      </c>
    </row>
    <row r="69" spans="1:42">
      <c r="A69" t="s">
        <v>111</v>
      </c>
      <c r="B69" s="198">
        <v>0</v>
      </c>
      <c r="C69" s="198">
        <v>2</v>
      </c>
      <c r="D69" s="198">
        <v>0</v>
      </c>
      <c r="E69" s="198">
        <v>0</v>
      </c>
      <c r="F69" s="198">
        <v>0</v>
      </c>
      <c r="G69" s="198">
        <v>1.38</v>
      </c>
      <c r="H69" s="198">
        <v>0</v>
      </c>
      <c r="I69" s="198">
        <v>0</v>
      </c>
      <c r="J69" s="198">
        <v>0</v>
      </c>
      <c r="K69" s="198">
        <v>5.84</v>
      </c>
      <c r="L69" s="198">
        <v>1.93</v>
      </c>
      <c r="M69" s="198">
        <v>0</v>
      </c>
      <c r="N69" s="198">
        <v>1.07</v>
      </c>
      <c r="O69" s="198">
        <v>1.78</v>
      </c>
      <c r="P69" s="198">
        <v>2.21</v>
      </c>
      <c r="Q69" s="198">
        <v>0.19</v>
      </c>
      <c r="R69" s="198">
        <v>0.38</v>
      </c>
      <c r="S69" s="198">
        <v>0.24</v>
      </c>
      <c r="T69" s="198">
        <v>0</v>
      </c>
      <c r="U69" s="198">
        <v>8.08</v>
      </c>
      <c r="V69" s="198">
        <v>0.13</v>
      </c>
      <c r="W69" s="198">
        <v>3.26</v>
      </c>
      <c r="X69" s="198">
        <v>1.33</v>
      </c>
      <c r="Y69" s="198">
        <v>0</v>
      </c>
      <c r="Z69" s="198">
        <v>2.5</v>
      </c>
      <c r="AA69" s="198">
        <v>0.63</v>
      </c>
      <c r="AB69" s="198">
        <v>0</v>
      </c>
      <c r="AC69" s="198">
        <v>11.33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38.25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73.52</v>
      </c>
      <c r="AP69" s="198">
        <v>0</v>
      </c>
    </row>
    <row r="70" spans="1:42">
      <c r="A70" t="s">
        <v>112</v>
      </c>
      <c r="B70" s="198">
        <v>0</v>
      </c>
      <c r="C70" s="198">
        <v>2</v>
      </c>
      <c r="D70" s="198">
        <v>0</v>
      </c>
      <c r="E70" s="198">
        <v>0</v>
      </c>
      <c r="F70" s="198">
        <v>0</v>
      </c>
      <c r="G70" s="198">
        <v>1.38</v>
      </c>
      <c r="H70" s="198">
        <v>0</v>
      </c>
      <c r="I70" s="198">
        <v>0</v>
      </c>
      <c r="J70" s="198">
        <v>0</v>
      </c>
      <c r="K70" s="198">
        <v>5.84</v>
      </c>
      <c r="L70" s="198">
        <v>1.93</v>
      </c>
      <c r="M70" s="198">
        <v>0</v>
      </c>
      <c r="N70" s="198">
        <v>1.07</v>
      </c>
      <c r="O70" s="198">
        <v>1.78</v>
      </c>
      <c r="P70" s="198">
        <v>2.21</v>
      </c>
      <c r="Q70" s="198">
        <v>0.19</v>
      </c>
      <c r="R70" s="198">
        <v>0.38</v>
      </c>
      <c r="S70" s="198">
        <v>0.24</v>
      </c>
      <c r="T70" s="198">
        <v>0</v>
      </c>
      <c r="U70" s="198">
        <v>8.08</v>
      </c>
      <c r="V70" s="198">
        <v>0.13</v>
      </c>
      <c r="W70" s="198">
        <v>3.26</v>
      </c>
      <c r="X70" s="198">
        <v>1.33</v>
      </c>
      <c r="Y70" s="198">
        <v>0</v>
      </c>
      <c r="Z70" s="198">
        <v>2.5</v>
      </c>
      <c r="AA70" s="198">
        <v>0.63</v>
      </c>
      <c r="AB70" s="198">
        <v>0</v>
      </c>
      <c r="AC70" s="198">
        <v>11.33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38.25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68.52</v>
      </c>
      <c r="AP70" s="198">
        <v>0</v>
      </c>
    </row>
    <row r="71" spans="1:42">
      <c r="A71" t="s">
        <v>113</v>
      </c>
      <c r="B71" s="198">
        <v>0</v>
      </c>
      <c r="C71" s="198">
        <v>2</v>
      </c>
      <c r="D71" s="198">
        <v>0</v>
      </c>
      <c r="E71" s="198">
        <v>0</v>
      </c>
      <c r="F71" s="198">
        <v>0</v>
      </c>
      <c r="G71" s="198">
        <v>1.38</v>
      </c>
      <c r="H71" s="198">
        <v>0</v>
      </c>
      <c r="I71" s="198">
        <v>0</v>
      </c>
      <c r="J71" s="198">
        <v>0</v>
      </c>
      <c r="K71" s="198">
        <v>5.84</v>
      </c>
      <c r="L71" s="198">
        <v>1.93</v>
      </c>
      <c r="M71" s="198">
        <v>0</v>
      </c>
      <c r="N71" s="198">
        <v>1.07</v>
      </c>
      <c r="O71" s="198">
        <v>1.78</v>
      </c>
      <c r="P71" s="198">
        <v>2.21</v>
      </c>
      <c r="Q71" s="198">
        <v>0.19</v>
      </c>
      <c r="R71" s="198">
        <v>0.38</v>
      </c>
      <c r="S71" s="198">
        <v>0.24</v>
      </c>
      <c r="T71" s="198">
        <v>0</v>
      </c>
      <c r="U71" s="198">
        <v>8.08</v>
      </c>
      <c r="V71" s="198">
        <v>0.13</v>
      </c>
      <c r="W71" s="198">
        <v>3.26</v>
      </c>
      <c r="X71" s="198">
        <v>1.33</v>
      </c>
      <c r="Y71" s="198">
        <v>0</v>
      </c>
      <c r="Z71" s="198">
        <v>2.5</v>
      </c>
      <c r="AA71" s="198">
        <v>0.63</v>
      </c>
      <c r="AB71" s="198">
        <v>0</v>
      </c>
      <c r="AC71" s="198">
        <v>8.94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28.06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63.52</v>
      </c>
      <c r="AP71" s="198">
        <v>0</v>
      </c>
    </row>
    <row r="72" spans="1:42">
      <c r="A72" t="s">
        <v>114</v>
      </c>
      <c r="B72" s="198">
        <v>0</v>
      </c>
      <c r="C72" s="198">
        <v>2</v>
      </c>
      <c r="D72" s="198">
        <v>0</v>
      </c>
      <c r="E72" s="198">
        <v>0</v>
      </c>
      <c r="F72" s="198">
        <v>0</v>
      </c>
      <c r="G72" s="198">
        <v>1.38</v>
      </c>
      <c r="H72" s="198">
        <v>0</v>
      </c>
      <c r="I72" s="198">
        <v>0</v>
      </c>
      <c r="J72" s="198">
        <v>0</v>
      </c>
      <c r="K72" s="198">
        <v>5.84</v>
      </c>
      <c r="L72" s="198">
        <v>1.93</v>
      </c>
      <c r="M72" s="198">
        <v>0</v>
      </c>
      <c r="N72" s="198">
        <v>1.07</v>
      </c>
      <c r="O72" s="198">
        <v>1.78</v>
      </c>
      <c r="P72" s="198">
        <v>2.21</v>
      </c>
      <c r="Q72" s="198">
        <v>0.19</v>
      </c>
      <c r="R72" s="198">
        <v>0.38</v>
      </c>
      <c r="S72" s="198">
        <v>0.24</v>
      </c>
      <c r="T72" s="198">
        <v>0</v>
      </c>
      <c r="U72" s="198">
        <v>8.08</v>
      </c>
      <c r="V72" s="198">
        <v>0.13</v>
      </c>
      <c r="W72" s="198">
        <v>3.26</v>
      </c>
      <c r="X72" s="198">
        <v>1.33</v>
      </c>
      <c r="Y72" s="198">
        <v>0</v>
      </c>
      <c r="Z72" s="198">
        <v>2.5</v>
      </c>
      <c r="AA72" s="198">
        <v>0.63</v>
      </c>
      <c r="AB72" s="198">
        <v>0</v>
      </c>
      <c r="AC72" s="198">
        <v>8.94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28.06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67.48</v>
      </c>
      <c r="AP72" s="198">
        <v>0</v>
      </c>
    </row>
    <row r="73" spans="1:42">
      <c r="A73" t="s">
        <v>115</v>
      </c>
      <c r="B73" s="198">
        <v>0</v>
      </c>
      <c r="C73" s="198">
        <v>2</v>
      </c>
      <c r="D73" s="198">
        <v>0</v>
      </c>
      <c r="E73" s="198">
        <v>0</v>
      </c>
      <c r="F73" s="198">
        <v>1.38</v>
      </c>
      <c r="G73" s="198">
        <v>1.38</v>
      </c>
      <c r="H73" s="198">
        <v>0</v>
      </c>
      <c r="I73" s="198">
        <v>0</v>
      </c>
      <c r="J73" s="198">
        <v>0</v>
      </c>
      <c r="K73" s="198">
        <v>5.84</v>
      </c>
      <c r="L73" s="198">
        <v>1.93</v>
      </c>
      <c r="M73" s="198">
        <v>0</v>
      </c>
      <c r="N73" s="198">
        <v>1.07</v>
      </c>
      <c r="O73" s="198">
        <v>1.78</v>
      </c>
      <c r="P73" s="198">
        <v>2.21</v>
      </c>
      <c r="Q73" s="198">
        <v>0.19</v>
      </c>
      <c r="R73" s="198">
        <v>0.38</v>
      </c>
      <c r="S73" s="198">
        <v>0.24</v>
      </c>
      <c r="T73" s="198">
        <v>0</v>
      </c>
      <c r="U73" s="198">
        <v>8.08</v>
      </c>
      <c r="V73" s="198">
        <v>0.13</v>
      </c>
      <c r="W73" s="198">
        <v>3.26</v>
      </c>
      <c r="X73" s="198">
        <v>1.33</v>
      </c>
      <c r="Y73" s="198">
        <v>0</v>
      </c>
      <c r="Z73" s="198">
        <v>2.5</v>
      </c>
      <c r="AA73" s="198">
        <v>0.63</v>
      </c>
      <c r="AB73" s="198">
        <v>0</v>
      </c>
      <c r="AC73" s="198">
        <v>8.94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32.049999999999997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69.13</v>
      </c>
      <c r="AP73" s="198">
        <v>0</v>
      </c>
    </row>
    <row r="74" spans="1:42">
      <c r="A74" t="s">
        <v>116</v>
      </c>
      <c r="B74" s="198">
        <v>0</v>
      </c>
      <c r="C74" s="198">
        <v>2</v>
      </c>
      <c r="D74" s="198">
        <v>0</v>
      </c>
      <c r="E74" s="198">
        <v>0</v>
      </c>
      <c r="F74" s="198">
        <v>1.38</v>
      </c>
      <c r="G74" s="198">
        <v>1.38</v>
      </c>
      <c r="H74" s="198">
        <v>0</v>
      </c>
      <c r="I74" s="198">
        <v>0</v>
      </c>
      <c r="J74" s="198">
        <v>0</v>
      </c>
      <c r="K74" s="198">
        <v>5.84</v>
      </c>
      <c r="L74" s="198">
        <v>1.93</v>
      </c>
      <c r="M74" s="198">
        <v>0</v>
      </c>
      <c r="N74" s="198">
        <v>1.07</v>
      </c>
      <c r="O74" s="198">
        <v>1.78</v>
      </c>
      <c r="P74" s="198">
        <v>2.21</v>
      </c>
      <c r="Q74" s="198">
        <v>0.19</v>
      </c>
      <c r="R74" s="198">
        <v>0.38</v>
      </c>
      <c r="S74" s="198">
        <v>0.24</v>
      </c>
      <c r="T74" s="198">
        <v>0</v>
      </c>
      <c r="U74" s="198">
        <v>8.08</v>
      </c>
      <c r="V74" s="198">
        <v>0.13</v>
      </c>
      <c r="W74" s="198">
        <v>3.26</v>
      </c>
      <c r="X74" s="198">
        <v>1.33</v>
      </c>
      <c r="Y74" s="198">
        <v>0</v>
      </c>
      <c r="Z74" s="198">
        <v>2.5</v>
      </c>
      <c r="AA74" s="198">
        <v>0.63</v>
      </c>
      <c r="AB74" s="198">
        <v>0</v>
      </c>
      <c r="AC74" s="198">
        <v>8.94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31.82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62.6</v>
      </c>
      <c r="AP74" s="198">
        <v>0</v>
      </c>
    </row>
    <row r="75" spans="1:42">
      <c r="A75" t="s">
        <v>117</v>
      </c>
      <c r="B75" s="198">
        <v>0</v>
      </c>
      <c r="C75" s="198">
        <v>2</v>
      </c>
      <c r="D75" s="198">
        <v>0</v>
      </c>
      <c r="E75" s="198">
        <v>0</v>
      </c>
      <c r="F75" s="198">
        <v>1.38</v>
      </c>
      <c r="G75" s="198">
        <v>1.38</v>
      </c>
      <c r="H75" s="198">
        <v>0</v>
      </c>
      <c r="I75" s="198">
        <v>0</v>
      </c>
      <c r="J75" s="198">
        <v>0</v>
      </c>
      <c r="K75" s="198">
        <v>5.84</v>
      </c>
      <c r="L75" s="198">
        <v>1.93</v>
      </c>
      <c r="M75" s="198">
        <v>0</v>
      </c>
      <c r="N75" s="198">
        <v>1.07</v>
      </c>
      <c r="O75" s="198">
        <v>1.78</v>
      </c>
      <c r="P75" s="198">
        <v>2.21</v>
      </c>
      <c r="Q75" s="198">
        <v>0.19</v>
      </c>
      <c r="R75" s="198">
        <v>0.38</v>
      </c>
      <c r="S75" s="198">
        <v>0.24</v>
      </c>
      <c r="T75" s="198">
        <v>0</v>
      </c>
      <c r="U75" s="198">
        <v>8.08</v>
      </c>
      <c r="V75" s="198">
        <v>0.13</v>
      </c>
      <c r="W75" s="198">
        <v>3.26</v>
      </c>
      <c r="X75" s="198">
        <v>1.33</v>
      </c>
      <c r="Y75" s="198">
        <v>0</v>
      </c>
      <c r="Z75" s="198">
        <v>2.5</v>
      </c>
      <c r="AA75" s="198">
        <v>0.63</v>
      </c>
      <c r="AB75" s="198">
        <v>0</v>
      </c>
      <c r="AC75" s="198">
        <v>8.41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31.82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49.76</v>
      </c>
      <c r="AP75" s="198">
        <v>0</v>
      </c>
    </row>
    <row r="76" spans="1:42">
      <c r="A76" t="s">
        <v>118</v>
      </c>
      <c r="B76" s="198">
        <v>0</v>
      </c>
      <c r="C76" s="198">
        <v>2</v>
      </c>
      <c r="D76" s="198">
        <v>0</v>
      </c>
      <c r="E76" s="198">
        <v>0</v>
      </c>
      <c r="F76" s="198">
        <v>1.38</v>
      </c>
      <c r="G76" s="198">
        <v>1.38</v>
      </c>
      <c r="H76" s="198">
        <v>0</v>
      </c>
      <c r="I76" s="198">
        <v>0</v>
      </c>
      <c r="J76" s="198">
        <v>0</v>
      </c>
      <c r="K76" s="198">
        <v>5.84</v>
      </c>
      <c r="L76" s="198">
        <v>1.93</v>
      </c>
      <c r="M76" s="198">
        <v>0</v>
      </c>
      <c r="N76" s="198">
        <v>1.07</v>
      </c>
      <c r="O76" s="198">
        <v>1.78</v>
      </c>
      <c r="P76" s="198">
        <v>2.21</v>
      </c>
      <c r="Q76" s="198">
        <v>0.19</v>
      </c>
      <c r="R76" s="198">
        <v>0.38</v>
      </c>
      <c r="S76" s="198">
        <v>0.24</v>
      </c>
      <c r="T76" s="198">
        <v>0</v>
      </c>
      <c r="U76" s="198">
        <v>8.08</v>
      </c>
      <c r="V76" s="198">
        <v>0.13</v>
      </c>
      <c r="W76" s="198">
        <v>3.26</v>
      </c>
      <c r="X76" s="198">
        <v>1.33</v>
      </c>
      <c r="Y76" s="198">
        <v>0</v>
      </c>
      <c r="Z76" s="198">
        <v>2.5</v>
      </c>
      <c r="AA76" s="198">
        <v>0.63</v>
      </c>
      <c r="AB76" s="198">
        <v>0</v>
      </c>
      <c r="AC76" s="198">
        <v>8.1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31.82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59.76</v>
      </c>
      <c r="AP76" s="198">
        <v>0</v>
      </c>
    </row>
    <row r="77" spans="1:42">
      <c r="A77" t="s">
        <v>119</v>
      </c>
      <c r="B77" s="198">
        <v>0</v>
      </c>
      <c r="C77" s="198">
        <v>2</v>
      </c>
      <c r="D77" s="198">
        <v>0</v>
      </c>
      <c r="E77" s="198">
        <v>0</v>
      </c>
      <c r="F77" s="198">
        <v>1.38</v>
      </c>
      <c r="G77" s="198">
        <v>1.38</v>
      </c>
      <c r="H77" s="198">
        <v>0</v>
      </c>
      <c r="I77" s="198">
        <v>0</v>
      </c>
      <c r="J77" s="198">
        <v>0</v>
      </c>
      <c r="K77" s="198">
        <v>5.84</v>
      </c>
      <c r="L77" s="198">
        <v>1.93</v>
      </c>
      <c r="M77" s="198">
        <v>0</v>
      </c>
      <c r="N77" s="198">
        <v>1.07</v>
      </c>
      <c r="O77" s="198">
        <v>1.78</v>
      </c>
      <c r="P77" s="198">
        <v>2.21</v>
      </c>
      <c r="Q77" s="198">
        <v>0.19</v>
      </c>
      <c r="R77" s="198">
        <v>0.38</v>
      </c>
      <c r="S77" s="198">
        <v>0.24</v>
      </c>
      <c r="T77" s="198">
        <v>0</v>
      </c>
      <c r="U77" s="198">
        <v>8.08</v>
      </c>
      <c r="V77" s="198">
        <v>0.13</v>
      </c>
      <c r="W77" s="198">
        <v>3.26</v>
      </c>
      <c r="X77" s="198">
        <v>1.33</v>
      </c>
      <c r="Y77" s="198">
        <v>0</v>
      </c>
      <c r="Z77" s="198">
        <v>2.5</v>
      </c>
      <c r="AA77" s="198">
        <v>0.63</v>
      </c>
      <c r="AB77" s="198">
        <v>0</v>
      </c>
      <c r="AC77" s="198">
        <v>8.1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31.82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79.760000000000005</v>
      </c>
      <c r="AP77" s="198">
        <v>0</v>
      </c>
    </row>
    <row r="78" spans="1:42">
      <c r="A78" t="s">
        <v>120</v>
      </c>
      <c r="B78" s="198">
        <v>0</v>
      </c>
      <c r="C78" s="198">
        <v>2</v>
      </c>
      <c r="D78" s="198">
        <v>0</v>
      </c>
      <c r="E78" s="198">
        <v>0</v>
      </c>
      <c r="F78" s="198">
        <v>1.38</v>
      </c>
      <c r="G78" s="198">
        <v>1.38</v>
      </c>
      <c r="H78" s="198">
        <v>0</v>
      </c>
      <c r="I78" s="198">
        <v>0</v>
      </c>
      <c r="J78" s="198">
        <v>0</v>
      </c>
      <c r="K78" s="198">
        <v>5.84</v>
      </c>
      <c r="L78" s="198">
        <v>1.93</v>
      </c>
      <c r="M78" s="198">
        <v>0</v>
      </c>
      <c r="N78" s="198">
        <v>1.07</v>
      </c>
      <c r="O78" s="198">
        <v>1.78</v>
      </c>
      <c r="P78" s="198">
        <v>2.21</v>
      </c>
      <c r="Q78" s="198">
        <v>0.19</v>
      </c>
      <c r="R78" s="198">
        <v>0.38</v>
      </c>
      <c r="S78" s="198">
        <v>0.24</v>
      </c>
      <c r="T78" s="198">
        <v>0</v>
      </c>
      <c r="U78" s="198">
        <v>8.08</v>
      </c>
      <c r="V78" s="198">
        <v>0.13</v>
      </c>
      <c r="W78" s="198">
        <v>3.26</v>
      </c>
      <c r="X78" s="198">
        <v>1.33</v>
      </c>
      <c r="Y78" s="198">
        <v>0</v>
      </c>
      <c r="Z78" s="198">
        <v>2.5</v>
      </c>
      <c r="AA78" s="198">
        <v>0.63</v>
      </c>
      <c r="AB78" s="198">
        <v>0</v>
      </c>
      <c r="AC78" s="198">
        <v>8.1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31.82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94.76</v>
      </c>
      <c r="AP78" s="198">
        <v>0</v>
      </c>
    </row>
    <row r="79" spans="1:42">
      <c r="A79" t="s">
        <v>121</v>
      </c>
      <c r="B79" s="198">
        <v>0</v>
      </c>
      <c r="C79" s="198">
        <v>2</v>
      </c>
      <c r="D79" s="198">
        <v>0</v>
      </c>
      <c r="E79" s="198">
        <v>0</v>
      </c>
      <c r="F79" s="198">
        <v>1.38</v>
      </c>
      <c r="G79" s="198">
        <v>1.38</v>
      </c>
      <c r="H79" s="198">
        <v>0</v>
      </c>
      <c r="I79" s="198">
        <v>0</v>
      </c>
      <c r="J79" s="198">
        <v>0</v>
      </c>
      <c r="K79" s="198">
        <v>5.84</v>
      </c>
      <c r="L79" s="198">
        <v>1.93</v>
      </c>
      <c r="M79" s="198">
        <v>0</v>
      </c>
      <c r="N79" s="198">
        <v>1.07</v>
      </c>
      <c r="O79" s="198">
        <v>1.78</v>
      </c>
      <c r="P79" s="198">
        <v>2.21</v>
      </c>
      <c r="Q79" s="198">
        <v>0.19</v>
      </c>
      <c r="R79" s="198">
        <v>0.38</v>
      </c>
      <c r="S79" s="198">
        <v>0.24</v>
      </c>
      <c r="T79" s="198">
        <v>0</v>
      </c>
      <c r="U79" s="198">
        <v>8.08</v>
      </c>
      <c r="V79" s="198">
        <v>0.13</v>
      </c>
      <c r="W79" s="198">
        <v>3.26</v>
      </c>
      <c r="X79" s="198">
        <v>1.33</v>
      </c>
      <c r="Y79" s="198">
        <v>0</v>
      </c>
      <c r="Z79" s="198">
        <v>2.5</v>
      </c>
      <c r="AA79" s="198">
        <v>0.63</v>
      </c>
      <c r="AB79" s="198">
        <v>0</v>
      </c>
      <c r="AC79" s="198">
        <v>11.3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36.68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129.76</v>
      </c>
      <c r="AP79" s="198">
        <v>0</v>
      </c>
    </row>
    <row r="80" spans="1:42">
      <c r="A80" t="s">
        <v>122</v>
      </c>
      <c r="B80" s="198">
        <v>0</v>
      </c>
      <c r="C80" s="198">
        <v>2</v>
      </c>
      <c r="D80" s="198">
        <v>0</v>
      </c>
      <c r="E80" s="198">
        <v>0</v>
      </c>
      <c r="F80" s="198">
        <v>1.38</v>
      </c>
      <c r="G80" s="198">
        <v>1.38</v>
      </c>
      <c r="H80" s="198">
        <v>0</v>
      </c>
      <c r="I80" s="198">
        <v>0</v>
      </c>
      <c r="J80" s="198">
        <v>0</v>
      </c>
      <c r="K80" s="198">
        <v>5.84</v>
      </c>
      <c r="L80" s="198">
        <v>1.93</v>
      </c>
      <c r="M80" s="198">
        <v>0</v>
      </c>
      <c r="N80" s="198">
        <v>1.07</v>
      </c>
      <c r="O80" s="198">
        <v>1.78</v>
      </c>
      <c r="P80" s="198">
        <v>2.21</v>
      </c>
      <c r="Q80" s="198">
        <v>0.19</v>
      </c>
      <c r="R80" s="198">
        <v>0.38</v>
      </c>
      <c r="S80" s="198">
        <v>0.24</v>
      </c>
      <c r="T80" s="198">
        <v>0</v>
      </c>
      <c r="U80" s="198">
        <v>8.08</v>
      </c>
      <c r="V80" s="198">
        <v>0.13</v>
      </c>
      <c r="W80" s="198">
        <v>3.26</v>
      </c>
      <c r="X80" s="198">
        <v>1.33</v>
      </c>
      <c r="Y80" s="198">
        <v>0</v>
      </c>
      <c r="Z80" s="198">
        <v>2.5</v>
      </c>
      <c r="AA80" s="198">
        <v>0.63</v>
      </c>
      <c r="AB80" s="198">
        <v>0</v>
      </c>
      <c r="AC80" s="198">
        <v>11.3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36.57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129.76</v>
      </c>
      <c r="AP80" s="198">
        <v>0</v>
      </c>
    </row>
    <row r="81" spans="1:42">
      <c r="A81" t="s">
        <v>123</v>
      </c>
      <c r="B81" s="198">
        <v>0</v>
      </c>
      <c r="C81" s="198">
        <v>2</v>
      </c>
      <c r="D81" s="198">
        <v>0</v>
      </c>
      <c r="E81" s="198">
        <v>0</v>
      </c>
      <c r="F81" s="198">
        <v>1.38</v>
      </c>
      <c r="G81" s="198">
        <v>1.38</v>
      </c>
      <c r="H81" s="198">
        <v>0</v>
      </c>
      <c r="I81" s="198">
        <v>0</v>
      </c>
      <c r="J81" s="198">
        <v>0</v>
      </c>
      <c r="K81" s="198">
        <v>5.84</v>
      </c>
      <c r="L81" s="198">
        <v>1.93</v>
      </c>
      <c r="M81" s="198">
        <v>0</v>
      </c>
      <c r="N81" s="198">
        <v>1.07</v>
      </c>
      <c r="O81" s="198">
        <v>1.78</v>
      </c>
      <c r="P81" s="198">
        <v>2.21</v>
      </c>
      <c r="Q81" s="198">
        <v>0.19</v>
      </c>
      <c r="R81" s="198">
        <v>0.38</v>
      </c>
      <c r="S81" s="198">
        <v>0.24</v>
      </c>
      <c r="T81" s="198">
        <v>0</v>
      </c>
      <c r="U81" s="198">
        <v>8.08</v>
      </c>
      <c r="V81" s="198">
        <v>0.13</v>
      </c>
      <c r="W81" s="198">
        <v>3.26</v>
      </c>
      <c r="X81" s="198">
        <v>1.33</v>
      </c>
      <c r="Y81" s="198">
        <v>0</v>
      </c>
      <c r="Z81" s="198">
        <v>2.5</v>
      </c>
      <c r="AA81" s="198">
        <v>0.63</v>
      </c>
      <c r="AB81" s="198">
        <v>0</v>
      </c>
      <c r="AC81" s="198">
        <v>11.3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36.57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129.76</v>
      </c>
      <c r="AP81" s="198">
        <v>0</v>
      </c>
    </row>
    <row r="82" spans="1:42">
      <c r="A82" t="s">
        <v>124</v>
      </c>
      <c r="B82" s="198">
        <v>0</v>
      </c>
      <c r="C82" s="198">
        <v>2</v>
      </c>
      <c r="D82" s="198">
        <v>0</v>
      </c>
      <c r="E82" s="198">
        <v>0</v>
      </c>
      <c r="F82" s="198">
        <v>1.38</v>
      </c>
      <c r="G82" s="198">
        <v>1.38</v>
      </c>
      <c r="H82" s="198">
        <v>0</v>
      </c>
      <c r="I82" s="198">
        <v>0</v>
      </c>
      <c r="J82" s="198">
        <v>0</v>
      </c>
      <c r="K82" s="198">
        <v>5.84</v>
      </c>
      <c r="L82" s="198">
        <v>1.93</v>
      </c>
      <c r="M82" s="198">
        <v>0</v>
      </c>
      <c r="N82" s="198">
        <v>1.07</v>
      </c>
      <c r="O82" s="198">
        <v>1.78</v>
      </c>
      <c r="P82" s="198">
        <v>2.21</v>
      </c>
      <c r="Q82" s="198">
        <v>0.19</v>
      </c>
      <c r="R82" s="198">
        <v>0.38</v>
      </c>
      <c r="S82" s="198">
        <v>0.24</v>
      </c>
      <c r="T82" s="198">
        <v>0</v>
      </c>
      <c r="U82" s="198">
        <v>8.08</v>
      </c>
      <c r="V82" s="198">
        <v>0.13</v>
      </c>
      <c r="W82" s="198">
        <v>3.26</v>
      </c>
      <c r="X82" s="198">
        <v>1.33</v>
      </c>
      <c r="Y82" s="198">
        <v>0</v>
      </c>
      <c r="Z82" s="198">
        <v>2.5</v>
      </c>
      <c r="AA82" s="198">
        <v>0.63</v>
      </c>
      <c r="AB82" s="198">
        <v>0</v>
      </c>
      <c r="AC82" s="198">
        <v>11.3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36.57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129.76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1.07</v>
      </c>
      <c r="E83" s="198">
        <v>0</v>
      </c>
      <c r="F83" s="198">
        <v>1.38</v>
      </c>
      <c r="G83" s="198">
        <v>1.38</v>
      </c>
      <c r="H83" s="198">
        <v>0</v>
      </c>
      <c r="I83" s="198">
        <v>0</v>
      </c>
      <c r="J83" s="198">
        <v>0</v>
      </c>
      <c r="K83" s="198">
        <v>5.84</v>
      </c>
      <c r="L83" s="198">
        <v>1.93</v>
      </c>
      <c r="M83" s="198">
        <v>0</v>
      </c>
      <c r="N83" s="198">
        <v>1.07</v>
      </c>
      <c r="O83" s="198">
        <v>1.78</v>
      </c>
      <c r="P83" s="198">
        <v>2.21</v>
      </c>
      <c r="Q83" s="198">
        <v>0.19</v>
      </c>
      <c r="R83" s="198">
        <v>0.38</v>
      </c>
      <c r="S83" s="198">
        <v>0.24</v>
      </c>
      <c r="T83" s="198">
        <v>0</v>
      </c>
      <c r="U83" s="198">
        <v>8.08</v>
      </c>
      <c r="V83" s="198">
        <v>0.13</v>
      </c>
      <c r="W83" s="198">
        <v>3.26</v>
      </c>
      <c r="X83" s="198">
        <v>1.33</v>
      </c>
      <c r="Y83" s="198">
        <v>0</v>
      </c>
      <c r="Z83" s="198">
        <v>2.5</v>
      </c>
      <c r="AA83" s="198">
        <v>0.63</v>
      </c>
      <c r="AB83" s="198">
        <v>0</v>
      </c>
      <c r="AC83" s="198">
        <v>11.31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36.57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129.76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0.53</v>
      </c>
      <c r="E84" s="198">
        <v>0</v>
      </c>
      <c r="F84" s="198">
        <v>1.38</v>
      </c>
      <c r="G84" s="198">
        <v>1.38</v>
      </c>
      <c r="H84" s="198">
        <v>0</v>
      </c>
      <c r="I84" s="198">
        <v>0</v>
      </c>
      <c r="J84" s="198">
        <v>0</v>
      </c>
      <c r="K84" s="198">
        <v>5.84</v>
      </c>
      <c r="L84" s="198">
        <v>1.93</v>
      </c>
      <c r="M84" s="198">
        <v>0</v>
      </c>
      <c r="N84" s="198">
        <v>1.07</v>
      </c>
      <c r="O84" s="198">
        <v>1.78</v>
      </c>
      <c r="P84" s="198">
        <v>2.21</v>
      </c>
      <c r="Q84" s="198">
        <v>0.19</v>
      </c>
      <c r="R84" s="198">
        <v>0.38</v>
      </c>
      <c r="S84" s="198">
        <v>0.24</v>
      </c>
      <c r="T84" s="198">
        <v>0</v>
      </c>
      <c r="U84" s="198">
        <v>8.08</v>
      </c>
      <c r="V84" s="198">
        <v>0.13</v>
      </c>
      <c r="W84" s="198">
        <v>3.26</v>
      </c>
      <c r="X84" s="198">
        <v>1.33</v>
      </c>
      <c r="Y84" s="198">
        <v>0</v>
      </c>
      <c r="Z84" s="198">
        <v>2.5</v>
      </c>
      <c r="AA84" s="198">
        <v>0.63</v>
      </c>
      <c r="AB84" s="198">
        <v>0</v>
      </c>
      <c r="AC84" s="198">
        <v>11.31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34.51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129.76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1.38</v>
      </c>
      <c r="G85" s="198">
        <v>1.38</v>
      </c>
      <c r="H85" s="198">
        <v>0</v>
      </c>
      <c r="I85" s="198">
        <v>0</v>
      </c>
      <c r="J85" s="198">
        <v>0</v>
      </c>
      <c r="K85" s="198">
        <v>5.84</v>
      </c>
      <c r="L85" s="198">
        <v>1.93</v>
      </c>
      <c r="M85" s="198">
        <v>0</v>
      </c>
      <c r="N85" s="198">
        <v>1.07</v>
      </c>
      <c r="O85" s="198">
        <v>1.78</v>
      </c>
      <c r="P85" s="198">
        <v>2.21</v>
      </c>
      <c r="Q85" s="198">
        <v>0.19</v>
      </c>
      <c r="R85" s="198">
        <v>0.38</v>
      </c>
      <c r="S85" s="198">
        <v>0.24</v>
      </c>
      <c r="T85" s="198">
        <v>0</v>
      </c>
      <c r="U85" s="198">
        <v>8.08</v>
      </c>
      <c r="V85" s="198">
        <v>0.13</v>
      </c>
      <c r="W85" s="198">
        <v>3.26</v>
      </c>
      <c r="X85" s="198">
        <v>1.33</v>
      </c>
      <c r="Y85" s="198">
        <v>0</v>
      </c>
      <c r="Z85" s="198">
        <v>2.81</v>
      </c>
      <c r="AA85" s="198">
        <v>0.63</v>
      </c>
      <c r="AB85" s="198">
        <v>0</v>
      </c>
      <c r="AC85" s="198">
        <v>11.48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34.82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129.76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1.38</v>
      </c>
      <c r="G86" s="198">
        <v>1.38</v>
      </c>
      <c r="H86" s="198">
        <v>0</v>
      </c>
      <c r="I86" s="198">
        <v>0</v>
      </c>
      <c r="J86" s="198">
        <v>0</v>
      </c>
      <c r="K86" s="198">
        <v>5.84</v>
      </c>
      <c r="L86" s="198">
        <v>1.93</v>
      </c>
      <c r="M86" s="198">
        <v>0</v>
      </c>
      <c r="N86" s="198">
        <v>1.07</v>
      </c>
      <c r="O86" s="198">
        <v>1.78</v>
      </c>
      <c r="P86" s="198">
        <v>2.21</v>
      </c>
      <c r="Q86" s="198">
        <v>0.19</v>
      </c>
      <c r="R86" s="198">
        <v>0.38</v>
      </c>
      <c r="S86" s="198">
        <v>0.24</v>
      </c>
      <c r="T86" s="198">
        <v>0</v>
      </c>
      <c r="U86" s="198">
        <v>8.08</v>
      </c>
      <c r="V86" s="198">
        <v>0.13</v>
      </c>
      <c r="W86" s="198">
        <v>3.26</v>
      </c>
      <c r="X86" s="198">
        <v>1.33</v>
      </c>
      <c r="Y86" s="198">
        <v>0</v>
      </c>
      <c r="Z86" s="198">
        <v>2.81</v>
      </c>
      <c r="AA86" s="198">
        <v>0.63</v>
      </c>
      <c r="AB86" s="198">
        <v>0</v>
      </c>
      <c r="AC86" s="198">
        <v>11.48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34.51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129.76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1.38</v>
      </c>
      <c r="G87" s="198">
        <v>1.38</v>
      </c>
      <c r="H87" s="198">
        <v>0</v>
      </c>
      <c r="I87" s="198">
        <v>0</v>
      </c>
      <c r="J87" s="198">
        <v>0</v>
      </c>
      <c r="K87" s="198">
        <v>5.84</v>
      </c>
      <c r="L87" s="198">
        <v>1.93</v>
      </c>
      <c r="M87" s="198">
        <v>0</v>
      </c>
      <c r="N87" s="198">
        <v>1.07</v>
      </c>
      <c r="O87" s="198">
        <v>1.78</v>
      </c>
      <c r="P87" s="198">
        <v>2.21</v>
      </c>
      <c r="Q87" s="198">
        <v>0.19</v>
      </c>
      <c r="R87" s="198">
        <v>0.38</v>
      </c>
      <c r="S87" s="198">
        <v>0.24</v>
      </c>
      <c r="T87" s="198">
        <v>0</v>
      </c>
      <c r="U87" s="198">
        <v>8.08</v>
      </c>
      <c r="V87" s="198">
        <v>0.13</v>
      </c>
      <c r="W87" s="198">
        <v>3.26</v>
      </c>
      <c r="X87" s="198">
        <v>1.33</v>
      </c>
      <c r="Y87" s="198">
        <v>0</v>
      </c>
      <c r="Z87" s="198">
        <v>2.81</v>
      </c>
      <c r="AA87" s="198">
        <v>0.63</v>
      </c>
      <c r="AB87" s="198">
        <v>0</v>
      </c>
      <c r="AC87" s="198">
        <v>8.6300000000000008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28.67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84.76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1.38</v>
      </c>
      <c r="G88" s="198">
        <v>1.38</v>
      </c>
      <c r="H88" s="198">
        <v>0</v>
      </c>
      <c r="I88" s="198">
        <v>0</v>
      </c>
      <c r="J88" s="198">
        <v>0</v>
      </c>
      <c r="K88" s="198">
        <v>5.84</v>
      </c>
      <c r="L88" s="198">
        <v>1.93</v>
      </c>
      <c r="M88" s="198">
        <v>0</v>
      </c>
      <c r="N88" s="198">
        <v>1.07</v>
      </c>
      <c r="O88" s="198">
        <v>1.78</v>
      </c>
      <c r="P88" s="198">
        <v>2.21</v>
      </c>
      <c r="Q88" s="198">
        <v>0.19</v>
      </c>
      <c r="R88" s="198">
        <v>0.38</v>
      </c>
      <c r="S88" s="198">
        <v>0.24</v>
      </c>
      <c r="T88" s="198">
        <v>0</v>
      </c>
      <c r="U88" s="198">
        <v>8.08</v>
      </c>
      <c r="V88" s="198">
        <v>0.13</v>
      </c>
      <c r="W88" s="198">
        <v>3.26</v>
      </c>
      <c r="X88" s="198">
        <v>1.33</v>
      </c>
      <c r="Y88" s="198">
        <v>0</v>
      </c>
      <c r="Z88" s="198">
        <v>2.81</v>
      </c>
      <c r="AA88" s="198">
        <v>0.63</v>
      </c>
      <c r="AB88" s="198">
        <v>0</v>
      </c>
      <c r="AC88" s="198">
        <v>8.6300000000000008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29.31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84.76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2.76</v>
      </c>
      <c r="H89" s="198">
        <v>0</v>
      </c>
      <c r="I89" s="198">
        <v>0</v>
      </c>
      <c r="J89" s="198">
        <v>0</v>
      </c>
      <c r="K89" s="198">
        <v>5.84</v>
      </c>
      <c r="L89" s="198">
        <v>1.93</v>
      </c>
      <c r="M89" s="198">
        <v>0</v>
      </c>
      <c r="N89" s="198">
        <v>1.07</v>
      </c>
      <c r="O89" s="198">
        <v>1.78</v>
      </c>
      <c r="P89" s="198">
        <v>2.21</v>
      </c>
      <c r="Q89" s="198">
        <v>0.19</v>
      </c>
      <c r="R89" s="198">
        <v>0.38</v>
      </c>
      <c r="S89" s="198">
        <v>0.24</v>
      </c>
      <c r="T89" s="198">
        <v>0</v>
      </c>
      <c r="U89" s="198">
        <v>8.08</v>
      </c>
      <c r="V89" s="198">
        <v>0.13</v>
      </c>
      <c r="W89" s="198">
        <v>3.26</v>
      </c>
      <c r="X89" s="198">
        <v>1.33</v>
      </c>
      <c r="Y89" s="198">
        <v>0</v>
      </c>
      <c r="Z89" s="198">
        <v>2.81</v>
      </c>
      <c r="AA89" s="198">
        <v>0.63</v>
      </c>
      <c r="AB89" s="198">
        <v>0</v>
      </c>
      <c r="AC89" s="198">
        <v>9.77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29.31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74.760000000000005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2.76</v>
      </c>
      <c r="H90" s="198">
        <v>0</v>
      </c>
      <c r="I90" s="198">
        <v>0</v>
      </c>
      <c r="J90" s="198">
        <v>0</v>
      </c>
      <c r="K90" s="198">
        <v>5.84</v>
      </c>
      <c r="L90" s="198">
        <v>1.93</v>
      </c>
      <c r="M90" s="198">
        <v>0</v>
      </c>
      <c r="N90" s="198">
        <v>1.07</v>
      </c>
      <c r="O90" s="198">
        <v>1.78</v>
      </c>
      <c r="P90" s="198">
        <v>2.21</v>
      </c>
      <c r="Q90" s="198">
        <v>0.19</v>
      </c>
      <c r="R90" s="198">
        <v>0.38</v>
      </c>
      <c r="S90" s="198">
        <v>0.24</v>
      </c>
      <c r="T90" s="198">
        <v>0</v>
      </c>
      <c r="U90" s="198">
        <v>8.08</v>
      </c>
      <c r="V90" s="198">
        <v>0.13</v>
      </c>
      <c r="W90" s="198">
        <v>3.26</v>
      </c>
      <c r="X90" s="198">
        <v>1.33</v>
      </c>
      <c r="Y90" s="198">
        <v>0</v>
      </c>
      <c r="Z90" s="198">
        <v>2.81</v>
      </c>
      <c r="AA90" s="198">
        <v>0.63</v>
      </c>
      <c r="AB90" s="198">
        <v>0</v>
      </c>
      <c r="AC90" s="198">
        <v>9.77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29.31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62.76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2.76</v>
      </c>
      <c r="H91" s="198">
        <v>0</v>
      </c>
      <c r="I91" s="198">
        <v>0</v>
      </c>
      <c r="J91" s="198">
        <v>0</v>
      </c>
      <c r="K91" s="198">
        <v>5.84</v>
      </c>
      <c r="L91" s="198">
        <v>1.93</v>
      </c>
      <c r="M91" s="198">
        <v>0</v>
      </c>
      <c r="N91" s="198">
        <v>1.07</v>
      </c>
      <c r="O91" s="198">
        <v>1.78</v>
      </c>
      <c r="P91" s="198">
        <v>2.21</v>
      </c>
      <c r="Q91" s="198">
        <v>0.19</v>
      </c>
      <c r="R91" s="198">
        <v>0.38</v>
      </c>
      <c r="S91" s="198">
        <v>0.24</v>
      </c>
      <c r="T91" s="198">
        <v>0</v>
      </c>
      <c r="U91" s="198">
        <v>8.08</v>
      </c>
      <c r="V91" s="198">
        <v>0.13</v>
      </c>
      <c r="W91" s="198">
        <v>3.26</v>
      </c>
      <c r="X91" s="198">
        <v>1.33</v>
      </c>
      <c r="Y91" s="198">
        <v>0</v>
      </c>
      <c r="Z91" s="198">
        <v>2.81</v>
      </c>
      <c r="AA91" s="198">
        <v>0.63</v>
      </c>
      <c r="AB91" s="198">
        <v>0</v>
      </c>
      <c r="AC91" s="198">
        <v>13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35.58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129.76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2.76</v>
      </c>
      <c r="H92" s="198">
        <v>0</v>
      </c>
      <c r="I92" s="198">
        <v>0</v>
      </c>
      <c r="J92" s="198">
        <v>0</v>
      </c>
      <c r="K92" s="198">
        <v>5.84</v>
      </c>
      <c r="L92" s="198">
        <v>1.93</v>
      </c>
      <c r="M92" s="198">
        <v>0</v>
      </c>
      <c r="N92" s="198">
        <v>1.07</v>
      </c>
      <c r="O92" s="198">
        <v>1.78</v>
      </c>
      <c r="P92" s="198">
        <v>2.21</v>
      </c>
      <c r="Q92" s="198">
        <v>0.19</v>
      </c>
      <c r="R92" s="198">
        <v>0.38</v>
      </c>
      <c r="S92" s="198">
        <v>0.24</v>
      </c>
      <c r="T92" s="198">
        <v>0</v>
      </c>
      <c r="U92" s="198">
        <v>8.08</v>
      </c>
      <c r="V92" s="198">
        <v>0.13</v>
      </c>
      <c r="W92" s="198">
        <v>3.26</v>
      </c>
      <c r="X92" s="198">
        <v>1.33</v>
      </c>
      <c r="Y92" s="198">
        <v>0</v>
      </c>
      <c r="Z92" s="198">
        <v>2.81</v>
      </c>
      <c r="AA92" s="198">
        <v>0.63</v>
      </c>
      <c r="AB92" s="198">
        <v>0</v>
      </c>
      <c r="AC92" s="198">
        <v>13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35.28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126.88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1.38</v>
      </c>
      <c r="G93" s="198">
        <v>1.38</v>
      </c>
      <c r="H93" s="198">
        <v>0</v>
      </c>
      <c r="I93" s="198">
        <v>0</v>
      </c>
      <c r="J93" s="198">
        <v>0</v>
      </c>
      <c r="K93" s="198">
        <v>5.84</v>
      </c>
      <c r="L93" s="198">
        <v>1.93</v>
      </c>
      <c r="M93" s="198">
        <v>0</v>
      </c>
      <c r="N93" s="198">
        <v>1.07</v>
      </c>
      <c r="O93" s="198">
        <v>1.78</v>
      </c>
      <c r="P93" s="198">
        <v>2.21</v>
      </c>
      <c r="Q93" s="198">
        <v>0.19</v>
      </c>
      <c r="R93" s="198">
        <v>0.38</v>
      </c>
      <c r="S93" s="198">
        <v>0.24</v>
      </c>
      <c r="T93" s="198">
        <v>0</v>
      </c>
      <c r="U93" s="198">
        <v>8.08</v>
      </c>
      <c r="V93" s="198">
        <v>0.13</v>
      </c>
      <c r="W93" s="198">
        <v>3.26</v>
      </c>
      <c r="X93" s="198">
        <v>1.33</v>
      </c>
      <c r="Y93" s="198">
        <v>0</v>
      </c>
      <c r="Z93" s="198">
        <v>2.81</v>
      </c>
      <c r="AA93" s="198">
        <v>0.63</v>
      </c>
      <c r="AB93" s="198">
        <v>0</v>
      </c>
      <c r="AC93" s="198">
        <v>13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34.85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126.88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1.38</v>
      </c>
      <c r="G94" s="198">
        <v>1.38</v>
      </c>
      <c r="H94" s="198">
        <v>0</v>
      </c>
      <c r="I94" s="198">
        <v>0</v>
      </c>
      <c r="J94" s="198">
        <v>0</v>
      </c>
      <c r="K94" s="198">
        <v>5.84</v>
      </c>
      <c r="L94" s="198">
        <v>1.93</v>
      </c>
      <c r="M94" s="198">
        <v>0</v>
      </c>
      <c r="N94" s="198">
        <v>1.07</v>
      </c>
      <c r="O94" s="198">
        <v>1.78</v>
      </c>
      <c r="P94" s="198">
        <v>2.21</v>
      </c>
      <c r="Q94" s="198">
        <v>0.19</v>
      </c>
      <c r="R94" s="198">
        <v>0.38</v>
      </c>
      <c r="S94" s="198">
        <v>0.24</v>
      </c>
      <c r="T94" s="198">
        <v>0</v>
      </c>
      <c r="U94" s="198">
        <v>8.08</v>
      </c>
      <c r="V94" s="198">
        <v>0.13</v>
      </c>
      <c r="W94" s="198">
        <v>3.26</v>
      </c>
      <c r="X94" s="198">
        <v>1.33</v>
      </c>
      <c r="Y94" s="198">
        <v>0</v>
      </c>
      <c r="Z94" s="198">
        <v>2.81</v>
      </c>
      <c r="AA94" s="198">
        <v>0.63</v>
      </c>
      <c r="AB94" s="198">
        <v>0</v>
      </c>
      <c r="AC94" s="198">
        <v>13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35.17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126.88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1.38</v>
      </c>
      <c r="G95" s="198">
        <v>0.83</v>
      </c>
      <c r="H95" s="198">
        <v>0</v>
      </c>
      <c r="I95" s="198">
        <v>0</v>
      </c>
      <c r="J95" s="198">
        <v>0</v>
      </c>
      <c r="K95" s="198">
        <v>5.84</v>
      </c>
      <c r="L95" s="198">
        <v>1.93</v>
      </c>
      <c r="M95" s="198">
        <v>0</v>
      </c>
      <c r="N95" s="198">
        <v>1.07</v>
      </c>
      <c r="O95" s="198">
        <v>1.78</v>
      </c>
      <c r="P95" s="198">
        <v>2.21</v>
      </c>
      <c r="Q95" s="198">
        <v>0.19</v>
      </c>
      <c r="R95" s="198">
        <v>0.38</v>
      </c>
      <c r="S95" s="198">
        <v>0.24</v>
      </c>
      <c r="T95" s="198">
        <v>0</v>
      </c>
      <c r="U95" s="198">
        <v>8.08</v>
      </c>
      <c r="V95" s="198">
        <v>0.13</v>
      </c>
      <c r="W95" s="198">
        <v>3.26</v>
      </c>
      <c r="X95" s="198">
        <v>1.33</v>
      </c>
      <c r="Y95" s="198">
        <v>0</v>
      </c>
      <c r="Z95" s="198">
        <v>2.81</v>
      </c>
      <c r="AA95" s="198">
        <v>0.63</v>
      </c>
      <c r="AB95" s="198">
        <v>0</v>
      </c>
      <c r="AC95" s="198">
        <v>13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35.17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124.76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1.38</v>
      </c>
      <c r="G96" s="198">
        <v>0.83</v>
      </c>
      <c r="H96" s="198">
        <v>0</v>
      </c>
      <c r="I96" s="198">
        <v>0</v>
      </c>
      <c r="J96" s="198">
        <v>0</v>
      </c>
      <c r="K96" s="198">
        <v>5.84</v>
      </c>
      <c r="L96" s="198">
        <v>1.93</v>
      </c>
      <c r="M96" s="198">
        <v>0</v>
      </c>
      <c r="N96" s="198">
        <v>1.07</v>
      </c>
      <c r="O96" s="198">
        <v>1.78</v>
      </c>
      <c r="P96" s="198">
        <v>2.21</v>
      </c>
      <c r="Q96" s="198">
        <v>0.19</v>
      </c>
      <c r="R96" s="198">
        <v>0.38</v>
      </c>
      <c r="S96" s="198">
        <v>0.24</v>
      </c>
      <c r="T96" s="198">
        <v>0</v>
      </c>
      <c r="U96" s="198">
        <v>8.08</v>
      </c>
      <c r="V96" s="198">
        <v>0.13</v>
      </c>
      <c r="W96" s="198">
        <v>3.26</v>
      </c>
      <c r="X96" s="198">
        <v>1.33</v>
      </c>
      <c r="Y96" s="198">
        <v>0</v>
      </c>
      <c r="Z96" s="198">
        <v>2.81</v>
      </c>
      <c r="AA96" s="198">
        <v>0.63</v>
      </c>
      <c r="AB96" s="198">
        <v>0</v>
      </c>
      <c r="AC96" s="198">
        <v>13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35.17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124.76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1.38</v>
      </c>
      <c r="G97" s="198">
        <v>0.83</v>
      </c>
      <c r="H97" s="198">
        <v>0</v>
      </c>
      <c r="I97" s="198">
        <v>0</v>
      </c>
      <c r="J97" s="198">
        <v>0</v>
      </c>
      <c r="K97" s="198">
        <v>5.84</v>
      </c>
      <c r="L97" s="198">
        <v>1.93</v>
      </c>
      <c r="M97" s="198">
        <v>0</v>
      </c>
      <c r="N97" s="198">
        <v>1.07</v>
      </c>
      <c r="O97" s="198">
        <v>1.78</v>
      </c>
      <c r="P97" s="198">
        <v>2.21</v>
      </c>
      <c r="Q97" s="198">
        <v>0.19</v>
      </c>
      <c r="R97" s="198">
        <v>0.38</v>
      </c>
      <c r="S97" s="198">
        <v>0.24</v>
      </c>
      <c r="T97" s="198">
        <v>0</v>
      </c>
      <c r="U97" s="198">
        <v>8.08</v>
      </c>
      <c r="V97" s="198">
        <v>0.13</v>
      </c>
      <c r="W97" s="198">
        <v>3.26</v>
      </c>
      <c r="X97" s="198">
        <v>1.33</v>
      </c>
      <c r="Y97" s="198">
        <v>0</v>
      </c>
      <c r="Z97" s="198">
        <v>2.81</v>
      </c>
      <c r="AA97" s="198">
        <v>0.63</v>
      </c>
      <c r="AB97" s="198">
        <v>0</v>
      </c>
      <c r="AC97" s="198">
        <v>13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31.59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124.76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1.38</v>
      </c>
      <c r="G98" s="198">
        <v>0.83</v>
      </c>
      <c r="H98" s="198">
        <v>0</v>
      </c>
      <c r="I98" s="198">
        <v>0</v>
      </c>
      <c r="J98" s="198">
        <v>0</v>
      </c>
      <c r="K98" s="198">
        <v>5.84</v>
      </c>
      <c r="L98" s="198">
        <v>1.93</v>
      </c>
      <c r="M98" s="198">
        <v>0</v>
      </c>
      <c r="N98" s="198">
        <v>1.07</v>
      </c>
      <c r="O98" s="198">
        <v>1.78</v>
      </c>
      <c r="P98" s="198">
        <v>2.21</v>
      </c>
      <c r="Q98" s="198">
        <v>0.19</v>
      </c>
      <c r="R98" s="198">
        <v>0.38</v>
      </c>
      <c r="S98" s="198">
        <v>0.24</v>
      </c>
      <c r="T98" s="198">
        <v>0</v>
      </c>
      <c r="U98" s="198">
        <v>8.08</v>
      </c>
      <c r="V98" s="198">
        <v>0.13</v>
      </c>
      <c r="W98" s="198">
        <v>3.26</v>
      </c>
      <c r="X98" s="198">
        <v>1.33</v>
      </c>
      <c r="Y98" s="198">
        <v>0</v>
      </c>
      <c r="Z98" s="198">
        <v>2.81</v>
      </c>
      <c r="AA98" s="198">
        <v>0.63</v>
      </c>
      <c r="AB98" s="198">
        <v>0</v>
      </c>
      <c r="AC98" s="198">
        <v>13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35.17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124.76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9.4999999999999998E-3</v>
      </c>
      <c r="D99">
        <f t="shared" si="0"/>
        <v>3.6624999999999995E-3</v>
      </c>
      <c r="E99">
        <f t="shared" si="0"/>
        <v>0</v>
      </c>
      <c r="F99">
        <f t="shared" si="0"/>
        <v>4.6294999999999968E-2</v>
      </c>
      <c r="G99">
        <f t="shared" si="0"/>
        <v>1.3659999999999995E-2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0.14015999999999981</v>
      </c>
      <c r="L99">
        <f t="shared" si="0"/>
        <v>5.0480000000000073E-2</v>
      </c>
      <c r="M99">
        <f t="shared" si="0"/>
        <v>0</v>
      </c>
      <c r="N99">
        <f t="shared" si="0"/>
        <v>2.5679999999999939E-2</v>
      </c>
      <c r="O99">
        <f t="shared" si="0"/>
        <v>4.2720000000000022E-2</v>
      </c>
      <c r="P99">
        <f t="shared" si="0"/>
        <v>5.3040000000000032E-2</v>
      </c>
      <c r="Q99">
        <f t="shared" si="0"/>
        <v>4.5600000000000007E-3</v>
      </c>
      <c r="R99">
        <f t="shared" si="0"/>
        <v>9.1200000000000014E-3</v>
      </c>
      <c r="S99">
        <f t="shared" si="0"/>
        <v>5.7599999999999917E-3</v>
      </c>
      <c r="T99">
        <f t="shared" si="0"/>
        <v>0</v>
      </c>
      <c r="U99">
        <f t="shared" si="0"/>
        <v>0.19215500000000024</v>
      </c>
      <c r="V99">
        <f t="shared" si="0"/>
        <v>3.1200000000000056E-3</v>
      </c>
      <c r="W99">
        <f t="shared" si="0"/>
        <v>7.5989999999999891E-2</v>
      </c>
      <c r="X99">
        <f t="shared" si="0"/>
        <v>3.1919999999999969E-2</v>
      </c>
      <c r="Y99">
        <f t="shared" si="0"/>
        <v>0</v>
      </c>
      <c r="Z99">
        <f t="shared" si="0"/>
        <v>6.1085000000000007E-2</v>
      </c>
      <c r="AA99">
        <f t="shared" si="0"/>
        <v>1.5120000000000026E-2</v>
      </c>
      <c r="AB99">
        <f t="shared" si="0"/>
        <v>0</v>
      </c>
      <c r="AC99">
        <f t="shared" si="0"/>
        <v>0.25163999999999986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0.72045250000000072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2.7349925000000028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10.61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16.47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6.47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16.47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14.73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16.47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14.73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16.47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14.73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8.4700000000000006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14.73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14.91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14.73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14.73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14.47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14.73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14.47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14.73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14.47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12.64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14.73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14.73</v>
      </c>
      <c r="AJ15" s="198">
        <v>0</v>
      </c>
      <c r="AK15" s="198">
        <v>-0.04</v>
      </c>
      <c r="AL15" s="198">
        <v>0</v>
      </c>
      <c r="AM15" s="198">
        <v>0</v>
      </c>
      <c r="AN15" s="198">
        <v>0</v>
      </c>
      <c r="AO15" s="198">
        <v>14.47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14.73</v>
      </c>
      <c r="AJ16" s="198">
        <v>0</v>
      </c>
      <c r="AK16" s="198">
        <v>-0.04</v>
      </c>
      <c r="AL16" s="198">
        <v>0</v>
      </c>
      <c r="AM16" s="198">
        <v>0</v>
      </c>
      <c r="AN16" s="198">
        <v>0</v>
      </c>
      <c r="AO16" s="198">
        <v>14.47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14.73</v>
      </c>
      <c r="AJ17" s="198">
        <v>0</v>
      </c>
      <c r="AK17" s="198">
        <v>-0.04</v>
      </c>
      <c r="AL17" s="198">
        <v>0</v>
      </c>
      <c r="AM17" s="198">
        <v>0</v>
      </c>
      <c r="AN17" s="198">
        <v>0</v>
      </c>
      <c r="AO17" s="198">
        <v>14.47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14.73</v>
      </c>
      <c r="AJ18" s="198">
        <v>0</v>
      </c>
      <c r="AK18" s="198">
        <v>-0.04</v>
      </c>
      <c r="AL18" s="198">
        <v>0</v>
      </c>
      <c r="AM18" s="198">
        <v>0</v>
      </c>
      <c r="AN18" s="198">
        <v>0</v>
      </c>
      <c r="AO18" s="198">
        <v>14.47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12.6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-0.5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14.73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14.73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14.73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14.73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14.73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14.47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12.6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-2.4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14.73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14.47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14.73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13.47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14.73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13.47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14.73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13.47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14.73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14.47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12.33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-1.8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14.42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14.47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14.42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13.47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14.42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12.47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14.42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11.47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14.42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11.47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12.33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-6.4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14.42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11.47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14.42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11.47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14.42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11.47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14.42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11.47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14.42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11.47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12.25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-10.3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14.42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11.47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14.42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11.47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14.42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11.47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14.42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11.47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14.42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11.47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10.68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-8.6999999999999993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9.77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11.47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9.31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10.74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9.31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10.74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9.25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10.74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9.25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10.74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7.42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-9.6999999999999993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9.3699999999999992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10.74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9.3699999999999992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10.74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9.3699999999999992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10.74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9.3699999999999992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10.74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9.3699999999999992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10.74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7.42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-8.5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9.3699999999999992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10.74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9.82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10.74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9.82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10.74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9.82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10.74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9.82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10.74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8.0399999999999991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-9.6999999999999993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9.82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10.74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9.0500000000000007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10.74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9.0500000000000007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10.74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9.56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10.74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9.56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11.38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9.01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-0.94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10.54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11.89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10.54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11.47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10.54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11.47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10.54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11.47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10.54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12.47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8.9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1.27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10.46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15.47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10.46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11.47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10.46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11.47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10.46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11.47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9.6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11.47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7.72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-2.73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9.6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11.47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9.65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11.47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9.9600000000000009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11.47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9.9600000000000009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11.47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9.9600000000000009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11.47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7.74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-5.4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9.61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11.47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9.2799999999999994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11.47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9.44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11.47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9.44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11.47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9.44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11.47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7.82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-1.83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9.44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13.47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0.28025499999999992</v>
      </c>
      <c r="AJ99">
        <f t="shared" si="0"/>
        <v>0</v>
      </c>
      <c r="AK99">
        <f t="shared" si="0"/>
        <v>-4.0000000000000003E-5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0.23073750000000026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31.14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81.12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33.01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81.12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29.28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81.12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29.28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81.12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42.32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81.12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42.32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79.459999999999994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39.54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81.12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39.54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78.599999999999994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39.54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78.599999999999994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39.54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78.599999999999994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40.270000000000003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81.12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39.54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39.54</v>
      </c>
      <c r="AJ15" s="198">
        <v>0</v>
      </c>
      <c r="AK15" s="198">
        <v>0.04</v>
      </c>
      <c r="AL15" s="198">
        <v>0</v>
      </c>
      <c r="AM15" s="198">
        <v>0</v>
      </c>
      <c r="AN15" s="198">
        <v>0</v>
      </c>
      <c r="AO15" s="198">
        <v>78.599999999999994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42.27</v>
      </c>
      <c r="AJ16" s="198">
        <v>0</v>
      </c>
      <c r="AK16" s="198">
        <v>0.04</v>
      </c>
      <c r="AL16" s="198">
        <v>0</v>
      </c>
      <c r="AM16" s="198">
        <v>0</v>
      </c>
      <c r="AN16" s="198">
        <v>0</v>
      </c>
      <c r="AO16" s="198">
        <v>78.599999999999994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38.94</v>
      </c>
      <c r="AJ17" s="198">
        <v>0</v>
      </c>
      <c r="AK17" s="198">
        <v>0.04</v>
      </c>
      <c r="AL17" s="198">
        <v>0</v>
      </c>
      <c r="AM17" s="198">
        <v>0</v>
      </c>
      <c r="AN17" s="198">
        <v>0</v>
      </c>
      <c r="AO17" s="198">
        <v>78.599999999999994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38.869999999999997</v>
      </c>
      <c r="AJ18" s="198">
        <v>0</v>
      </c>
      <c r="AK18" s="198">
        <v>0.04</v>
      </c>
      <c r="AL18" s="198">
        <v>0</v>
      </c>
      <c r="AM18" s="198">
        <v>0</v>
      </c>
      <c r="AN18" s="198">
        <v>0</v>
      </c>
      <c r="AO18" s="198">
        <v>78.599999999999994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39.549999999999997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81.12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38.869999999999997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38.869999999999997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38.869999999999997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38.869999999999997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38.869999999999997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78.599999999999994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39.549999999999997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81.12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38.869999999999997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78.599999999999994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38.869999999999997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78.7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38.869999999999997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78.7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38.869999999999997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78.7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38.869999999999997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78.599999999999994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38.65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81.12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37.99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78.599999999999994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37.99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78.7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37.99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78.790000000000006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37.99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78.91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37.99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78.91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38.65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81.12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37.99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78.91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37.99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78.91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37.99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78.91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36.56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78.89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36.56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78.89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37.36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81.12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36.56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78.89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42.73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78.89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44.56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78.89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44.52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78.89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2.59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47.57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78.89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2.59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48.59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81.12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2.59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48.84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78.89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46.54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75.010000000000005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46.54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75.010000000000005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46.27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75.010000000000005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46.27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75.06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47.4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77.239999999999995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46.86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75.06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46.86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75.08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46.86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75.08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2.12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46.86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75.08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2.12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46.86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75.08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2.12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47.4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77.239999999999995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2.12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46.86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67.239999999999995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2.44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49.08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67.239999999999995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2.44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49.08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67.239999999999995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2.44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49.08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67.239999999999995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2.44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49.08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77.239999999999995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2.44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49.58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47.24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2.44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49.08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47.24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2.14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45.24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47.24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2.14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45.24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47.24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2.33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47.8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72.239999999999995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2.33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47.8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51.67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2.33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33.92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42.26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2.33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33.270000000000003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40.69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2.29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33.270000000000003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33.119999999999997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2.23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33.270000000000003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33.119999999999997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2.23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33.270000000000003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33.119999999999997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2.23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33.270000000000003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33.119999999999997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33.159999999999997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33.119999999999997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32.44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33.119999999999997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32.44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33.119999999999997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32.44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33.119999999999997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32.44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43.12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43.96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43.12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2.12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44.53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43.12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2.12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43.96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43.12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2.33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44.25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66.12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2.33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46.1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51.12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2.52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46.1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51.12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2.52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46.1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51.12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2.27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44.61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66.12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2.27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44.03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56.12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2.27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42.1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56.12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2.27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43.03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56.12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2.27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43.03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66.12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2.27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43.03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61.12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2.27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44.95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61.12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2.27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43.03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61.12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5.2072500000000035E-2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0.98661250000000034</v>
      </c>
      <c r="AJ99">
        <f t="shared" si="0"/>
        <v>0</v>
      </c>
      <c r="AK99">
        <f t="shared" si="0"/>
        <v>4.0000000000000003E-5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1.630894999999998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2.58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0.33</v>
      </c>
      <c r="L3" s="198">
        <v>20.47</v>
      </c>
      <c r="M3" s="198">
        <v>1</v>
      </c>
      <c r="N3" s="198">
        <v>1.29</v>
      </c>
      <c r="O3" s="198">
        <v>0</v>
      </c>
      <c r="P3" s="198">
        <v>1.37</v>
      </c>
      <c r="Q3" s="198">
        <v>0.22</v>
      </c>
      <c r="R3" s="198">
        <v>0.46</v>
      </c>
      <c r="S3" s="198">
        <v>0.28999999999999998</v>
      </c>
      <c r="T3" s="198">
        <v>0</v>
      </c>
      <c r="U3" s="198">
        <v>3.91</v>
      </c>
      <c r="V3" s="198">
        <v>0.15</v>
      </c>
      <c r="W3" s="198">
        <v>2.92</v>
      </c>
      <c r="X3" s="198">
        <v>1.6</v>
      </c>
      <c r="Y3" s="198">
        <v>0</v>
      </c>
      <c r="Z3" s="198">
        <v>2.75</v>
      </c>
      <c r="AA3" s="198">
        <v>0.76</v>
      </c>
      <c r="AB3" s="198">
        <v>0</v>
      </c>
      <c r="AC3" s="198">
        <v>13.92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26.29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178.8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2.58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0.33</v>
      </c>
      <c r="L4" s="198">
        <v>20.47</v>
      </c>
      <c r="M4" s="198">
        <v>1</v>
      </c>
      <c r="N4" s="198">
        <v>1.29</v>
      </c>
      <c r="O4" s="198">
        <v>0</v>
      </c>
      <c r="P4" s="198">
        <v>1.37</v>
      </c>
      <c r="Q4" s="198">
        <v>0.22</v>
      </c>
      <c r="R4" s="198">
        <v>0.46</v>
      </c>
      <c r="S4" s="198">
        <v>0.28999999999999998</v>
      </c>
      <c r="T4" s="198">
        <v>0</v>
      </c>
      <c r="U4" s="198">
        <v>3.91</v>
      </c>
      <c r="V4" s="198">
        <v>0.15</v>
      </c>
      <c r="W4" s="198">
        <v>2.92</v>
      </c>
      <c r="X4" s="198">
        <v>1.6</v>
      </c>
      <c r="Y4" s="198">
        <v>0</v>
      </c>
      <c r="Z4" s="198">
        <v>2.75</v>
      </c>
      <c r="AA4" s="198">
        <v>0.76</v>
      </c>
      <c r="AB4" s="198">
        <v>0</v>
      </c>
      <c r="AC4" s="198">
        <v>13.92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27.2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178.8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2.58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0.33</v>
      </c>
      <c r="L5" s="198">
        <v>20.47</v>
      </c>
      <c r="M5" s="198">
        <v>1</v>
      </c>
      <c r="N5" s="198">
        <v>1.29</v>
      </c>
      <c r="O5" s="198">
        <v>0</v>
      </c>
      <c r="P5" s="198">
        <v>1.37</v>
      </c>
      <c r="Q5" s="198">
        <v>0.22</v>
      </c>
      <c r="R5" s="198">
        <v>0.46</v>
      </c>
      <c r="S5" s="198">
        <v>0.28999999999999998</v>
      </c>
      <c r="T5" s="198">
        <v>0</v>
      </c>
      <c r="U5" s="198">
        <v>3.91</v>
      </c>
      <c r="V5" s="198">
        <v>0.15</v>
      </c>
      <c r="W5" s="198">
        <v>2.92</v>
      </c>
      <c r="X5" s="198">
        <v>1.6</v>
      </c>
      <c r="Y5" s="198">
        <v>0</v>
      </c>
      <c r="Z5" s="198">
        <v>2.75</v>
      </c>
      <c r="AA5" s="198">
        <v>0.76</v>
      </c>
      <c r="AB5" s="198">
        <v>0</v>
      </c>
      <c r="AC5" s="198">
        <v>13.92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25.39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178.8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2.58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0.33</v>
      </c>
      <c r="L6" s="198">
        <v>20.47</v>
      </c>
      <c r="M6" s="198">
        <v>1</v>
      </c>
      <c r="N6" s="198">
        <v>1.29</v>
      </c>
      <c r="O6" s="198">
        <v>0</v>
      </c>
      <c r="P6" s="198">
        <v>1.37</v>
      </c>
      <c r="Q6" s="198">
        <v>0.22</v>
      </c>
      <c r="R6" s="198">
        <v>0.46</v>
      </c>
      <c r="S6" s="198">
        <v>0.28999999999999998</v>
      </c>
      <c r="T6" s="198">
        <v>0</v>
      </c>
      <c r="U6" s="198">
        <v>3.91</v>
      </c>
      <c r="V6" s="198">
        <v>0.15</v>
      </c>
      <c r="W6" s="198">
        <v>2.92</v>
      </c>
      <c r="X6" s="198">
        <v>1.6</v>
      </c>
      <c r="Y6" s="198">
        <v>0</v>
      </c>
      <c r="Z6" s="198">
        <v>2.75</v>
      </c>
      <c r="AA6" s="198">
        <v>0.76</v>
      </c>
      <c r="AB6" s="198">
        <v>0</v>
      </c>
      <c r="AC6" s="198">
        <v>13.92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25.39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178.8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1.61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0.33</v>
      </c>
      <c r="L7" s="198">
        <v>20.47</v>
      </c>
      <c r="M7" s="198">
        <v>1</v>
      </c>
      <c r="N7" s="198">
        <v>1.29</v>
      </c>
      <c r="O7" s="198">
        <v>0</v>
      </c>
      <c r="P7" s="198">
        <v>1.37</v>
      </c>
      <c r="Q7" s="198">
        <v>0.22</v>
      </c>
      <c r="R7" s="198">
        <v>0.46</v>
      </c>
      <c r="S7" s="198">
        <v>0.28999999999999998</v>
      </c>
      <c r="T7" s="198">
        <v>0</v>
      </c>
      <c r="U7" s="198">
        <v>4.13</v>
      </c>
      <c r="V7" s="198">
        <v>0.15</v>
      </c>
      <c r="W7" s="198">
        <v>2.92</v>
      </c>
      <c r="X7" s="198">
        <v>1.6</v>
      </c>
      <c r="Y7" s="198">
        <v>0</v>
      </c>
      <c r="Z7" s="198">
        <v>2.75</v>
      </c>
      <c r="AA7" s="198">
        <v>0.76</v>
      </c>
      <c r="AB7" s="198">
        <v>0</v>
      </c>
      <c r="AC7" s="198">
        <v>13.92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23.37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178.8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0.64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0.33</v>
      </c>
      <c r="L8" s="198">
        <v>20.47</v>
      </c>
      <c r="M8" s="198">
        <v>1</v>
      </c>
      <c r="N8" s="198">
        <v>1.29</v>
      </c>
      <c r="O8" s="198">
        <v>0</v>
      </c>
      <c r="P8" s="198">
        <v>1.37</v>
      </c>
      <c r="Q8" s="198">
        <v>0.22</v>
      </c>
      <c r="R8" s="198">
        <v>0.46</v>
      </c>
      <c r="S8" s="198">
        <v>0.28999999999999998</v>
      </c>
      <c r="T8" s="198">
        <v>0</v>
      </c>
      <c r="U8" s="198">
        <v>4.2</v>
      </c>
      <c r="V8" s="198">
        <v>0.15</v>
      </c>
      <c r="W8" s="198">
        <v>2.92</v>
      </c>
      <c r="X8" s="198">
        <v>1.6</v>
      </c>
      <c r="Y8" s="198">
        <v>0</v>
      </c>
      <c r="Z8" s="198">
        <v>2.75</v>
      </c>
      <c r="AA8" s="198">
        <v>0.76</v>
      </c>
      <c r="AB8" s="198">
        <v>0</v>
      </c>
      <c r="AC8" s="198">
        <v>13.92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23.37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178.18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0.33</v>
      </c>
      <c r="L9" s="198">
        <v>20.47</v>
      </c>
      <c r="M9" s="198">
        <v>1</v>
      </c>
      <c r="N9" s="198">
        <v>1.29</v>
      </c>
      <c r="O9" s="198">
        <v>0</v>
      </c>
      <c r="P9" s="198">
        <v>1.37</v>
      </c>
      <c r="Q9" s="198">
        <v>0.22</v>
      </c>
      <c r="R9" s="198">
        <v>0.46</v>
      </c>
      <c r="S9" s="198">
        <v>0.28999999999999998</v>
      </c>
      <c r="T9" s="198">
        <v>0</v>
      </c>
      <c r="U9" s="198">
        <v>4.28</v>
      </c>
      <c r="V9" s="198">
        <v>0.15</v>
      </c>
      <c r="W9" s="198">
        <v>3.2</v>
      </c>
      <c r="X9" s="198">
        <v>1.6</v>
      </c>
      <c r="Y9" s="198">
        <v>0</v>
      </c>
      <c r="Z9" s="198">
        <v>2.75</v>
      </c>
      <c r="AA9" s="198">
        <v>0.76</v>
      </c>
      <c r="AB9" s="198">
        <v>0</v>
      </c>
      <c r="AC9" s="198">
        <v>13.92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21.29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178.8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0.33</v>
      </c>
      <c r="L10" s="198">
        <v>20.47</v>
      </c>
      <c r="M10" s="198">
        <v>1</v>
      </c>
      <c r="N10" s="198">
        <v>1.29</v>
      </c>
      <c r="O10" s="198">
        <v>0</v>
      </c>
      <c r="P10" s="198">
        <v>1.37</v>
      </c>
      <c r="Q10" s="198">
        <v>0.22</v>
      </c>
      <c r="R10" s="198">
        <v>0.46</v>
      </c>
      <c r="S10" s="198">
        <v>0.28999999999999998</v>
      </c>
      <c r="T10" s="198">
        <v>0</v>
      </c>
      <c r="U10" s="198">
        <v>4.3499999999999996</v>
      </c>
      <c r="V10" s="198">
        <v>0.15</v>
      </c>
      <c r="W10" s="198">
        <v>3.2</v>
      </c>
      <c r="X10" s="198">
        <v>1.6</v>
      </c>
      <c r="Y10" s="198">
        <v>0</v>
      </c>
      <c r="Z10" s="198">
        <v>2.75</v>
      </c>
      <c r="AA10" s="198">
        <v>0.76</v>
      </c>
      <c r="AB10" s="198">
        <v>0</v>
      </c>
      <c r="AC10" s="198">
        <v>13.92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21.29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176.23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0.33</v>
      </c>
      <c r="L11" s="198">
        <v>20.47</v>
      </c>
      <c r="M11" s="198">
        <v>1</v>
      </c>
      <c r="N11" s="198">
        <v>1.29</v>
      </c>
      <c r="O11" s="198">
        <v>0</v>
      </c>
      <c r="P11" s="198">
        <v>1.37</v>
      </c>
      <c r="Q11" s="198">
        <v>0.22</v>
      </c>
      <c r="R11" s="198">
        <v>0.46</v>
      </c>
      <c r="S11" s="198">
        <v>0.28999999999999998</v>
      </c>
      <c r="T11" s="198">
        <v>0</v>
      </c>
      <c r="U11" s="198">
        <v>4.42</v>
      </c>
      <c r="V11" s="198">
        <v>0.15</v>
      </c>
      <c r="W11" s="198">
        <v>3.2</v>
      </c>
      <c r="X11" s="198">
        <v>1.6</v>
      </c>
      <c r="Y11" s="198">
        <v>0</v>
      </c>
      <c r="Z11" s="198">
        <v>2.75</v>
      </c>
      <c r="AA11" s="198">
        <v>0.76</v>
      </c>
      <c r="AB11" s="198">
        <v>0</v>
      </c>
      <c r="AC11" s="198">
        <v>13.92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21.29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176.23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0.33</v>
      </c>
      <c r="L12" s="198">
        <v>20.47</v>
      </c>
      <c r="M12" s="198">
        <v>1</v>
      </c>
      <c r="N12" s="198">
        <v>1.29</v>
      </c>
      <c r="O12" s="198">
        <v>0</v>
      </c>
      <c r="P12" s="198">
        <v>1.37</v>
      </c>
      <c r="Q12" s="198">
        <v>0.22</v>
      </c>
      <c r="R12" s="198">
        <v>0.46</v>
      </c>
      <c r="S12" s="198">
        <v>0.28999999999999998</v>
      </c>
      <c r="T12" s="198">
        <v>0</v>
      </c>
      <c r="U12" s="198">
        <v>4.5</v>
      </c>
      <c r="V12" s="198">
        <v>0.15</v>
      </c>
      <c r="W12" s="198">
        <v>3.2</v>
      </c>
      <c r="X12" s="198">
        <v>1.6</v>
      </c>
      <c r="Y12" s="198">
        <v>0</v>
      </c>
      <c r="Z12" s="198">
        <v>2.75</v>
      </c>
      <c r="AA12" s="198">
        <v>0.76</v>
      </c>
      <c r="AB12" s="198">
        <v>0</v>
      </c>
      <c r="AC12" s="198">
        <v>13.92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21.29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176.23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0.33</v>
      </c>
      <c r="L13" s="198">
        <v>20.47</v>
      </c>
      <c r="M13" s="198">
        <v>1</v>
      </c>
      <c r="N13" s="198">
        <v>1.29</v>
      </c>
      <c r="O13" s="198">
        <v>0</v>
      </c>
      <c r="P13" s="198">
        <v>1.37</v>
      </c>
      <c r="Q13" s="198">
        <v>0.22</v>
      </c>
      <c r="R13" s="198">
        <v>0.46</v>
      </c>
      <c r="S13" s="198">
        <v>0.28999999999999998</v>
      </c>
      <c r="T13" s="198">
        <v>0</v>
      </c>
      <c r="U13" s="198">
        <v>4.55</v>
      </c>
      <c r="V13" s="198">
        <v>0.15</v>
      </c>
      <c r="W13" s="198">
        <v>3.48</v>
      </c>
      <c r="X13" s="198">
        <v>1.6</v>
      </c>
      <c r="Y13" s="198">
        <v>0</v>
      </c>
      <c r="Z13" s="198">
        <v>2.75</v>
      </c>
      <c r="AA13" s="198">
        <v>0.76</v>
      </c>
      <c r="AB13" s="198">
        <v>0</v>
      </c>
      <c r="AC13" s="198">
        <v>13.92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21.83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178.8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0.33</v>
      </c>
      <c r="L14" s="198">
        <v>20.47</v>
      </c>
      <c r="M14" s="198">
        <v>1</v>
      </c>
      <c r="N14" s="198">
        <v>1.29</v>
      </c>
      <c r="O14" s="198">
        <v>0</v>
      </c>
      <c r="P14" s="198">
        <v>1.37</v>
      </c>
      <c r="Q14" s="198">
        <v>0.22</v>
      </c>
      <c r="R14" s="198">
        <v>0.46</v>
      </c>
      <c r="S14" s="198">
        <v>0.28999999999999998</v>
      </c>
      <c r="T14" s="198">
        <v>0</v>
      </c>
      <c r="U14" s="198">
        <v>4.55</v>
      </c>
      <c r="V14" s="198">
        <v>0.15</v>
      </c>
      <c r="W14" s="198">
        <v>3.48</v>
      </c>
      <c r="X14" s="198">
        <v>1.6</v>
      </c>
      <c r="Y14" s="198">
        <v>0</v>
      </c>
      <c r="Z14" s="198">
        <v>2.75</v>
      </c>
      <c r="AA14" s="198">
        <v>0.76</v>
      </c>
      <c r="AB14" s="198">
        <v>0</v>
      </c>
      <c r="AC14" s="198">
        <v>13.92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21.29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0.33</v>
      </c>
      <c r="L15" s="198">
        <v>20.47</v>
      </c>
      <c r="M15" s="198">
        <v>1</v>
      </c>
      <c r="N15" s="198">
        <v>1.29</v>
      </c>
      <c r="O15" s="198">
        <v>0</v>
      </c>
      <c r="P15" s="198">
        <v>1.37</v>
      </c>
      <c r="Q15" s="198">
        <v>0.22</v>
      </c>
      <c r="R15" s="198">
        <v>0.46</v>
      </c>
      <c r="S15" s="198">
        <v>0.28999999999999998</v>
      </c>
      <c r="T15" s="198">
        <v>0</v>
      </c>
      <c r="U15" s="198">
        <v>4.55</v>
      </c>
      <c r="V15" s="198">
        <v>0.15</v>
      </c>
      <c r="W15" s="198">
        <v>3.48</v>
      </c>
      <c r="X15" s="198">
        <v>1.6</v>
      </c>
      <c r="Y15" s="198">
        <v>0</v>
      </c>
      <c r="Z15" s="198">
        <v>2.75</v>
      </c>
      <c r="AA15" s="198">
        <v>0.76</v>
      </c>
      <c r="AB15" s="198">
        <v>0</v>
      </c>
      <c r="AC15" s="198">
        <v>13.92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21.29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176.23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0.33</v>
      </c>
      <c r="L16" s="198">
        <v>20.47</v>
      </c>
      <c r="M16" s="198">
        <v>1</v>
      </c>
      <c r="N16" s="198">
        <v>1.29</v>
      </c>
      <c r="O16" s="198">
        <v>0</v>
      </c>
      <c r="P16" s="198">
        <v>1.37</v>
      </c>
      <c r="Q16" s="198">
        <v>0.22</v>
      </c>
      <c r="R16" s="198">
        <v>0.46</v>
      </c>
      <c r="S16" s="198">
        <v>0.28999999999999998</v>
      </c>
      <c r="T16" s="198">
        <v>0</v>
      </c>
      <c r="U16" s="198">
        <v>4.55</v>
      </c>
      <c r="V16" s="198">
        <v>0.15</v>
      </c>
      <c r="W16" s="198">
        <v>3.48</v>
      </c>
      <c r="X16" s="198">
        <v>1.6</v>
      </c>
      <c r="Y16" s="198">
        <v>0</v>
      </c>
      <c r="Z16" s="198">
        <v>2.75</v>
      </c>
      <c r="AA16" s="198">
        <v>0.76</v>
      </c>
      <c r="AB16" s="198">
        <v>0</v>
      </c>
      <c r="AC16" s="198">
        <v>13.92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23.33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176.23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0.33</v>
      </c>
      <c r="L17" s="198">
        <v>20.47</v>
      </c>
      <c r="M17" s="198">
        <v>1</v>
      </c>
      <c r="N17" s="198">
        <v>1.29</v>
      </c>
      <c r="O17" s="198">
        <v>0</v>
      </c>
      <c r="P17" s="198">
        <v>1.37</v>
      </c>
      <c r="Q17" s="198">
        <v>0.22</v>
      </c>
      <c r="R17" s="198">
        <v>0.46</v>
      </c>
      <c r="S17" s="198">
        <v>0.28999999999999998</v>
      </c>
      <c r="T17" s="198">
        <v>0</v>
      </c>
      <c r="U17" s="198">
        <v>4.55</v>
      </c>
      <c r="V17" s="198">
        <v>0.15</v>
      </c>
      <c r="W17" s="198">
        <v>3.94</v>
      </c>
      <c r="X17" s="198">
        <v>1.6</v>
      </c>
      <c r="Y17" s="198">
        <v>0</v>
      </c>
      <c r="Z17" s="198">
        <v>2.75</v>
      </c>
      <c r="AA17" s="198">
        <v>0.76</v>
      </c>
      <c r="AB17" s="198">
        <v>0</v>
      </c>
      <c r="AC17" s="198">
        <v>13.92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20.83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176.23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0.33</v>
      </c>
      <c r="L18" s="198">
        <v>20.47</v>
      </c>
      <c r="M18" s="198">
        <v>1</v>
      </c>
      <c r="N18" s="198">
        <v>1.29</v>
      </c>
      <c r="O18" s="198">
        <v>0</v>
      </c>
      <c r="P18" s="198">
        <v>1.37</v>
      </c>
      <c r="Q18" s="198">
        <v>0.22</v>
      </c>
      <c r="R18" s="198">
        <v>0.46</v>
      </c>
      <c r="S18" s="198">
        <v>0.28999999999999998</v>
      </c>
      <c r="T18" s="198">
        <v>0</v>
      </c>
      <c r="U18" s="198">
        <v>4.55</v>
      </c>
      <c r="V18" s="198">
        <v>0.15</v>
      </c>
      <c r="W18" s="198">
        <v>3.94</v>
      </c>
      <c r="X18" s="198">
        <v>1.6</v>
      </c>
      <c r="Y18" s="198">
        <v>0</v>
      </c>
      <c r="Z18" s="198">
        <v>2.75</v>
      </c>
      <c r="AA18" s="198">
        <v>0.76</v>
      </c>
      <c r="AB18" s="198">
        <v>0</v>
      </c>
      <c r="AC18" s="198">
        <v>13.92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20.78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176.23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0.33</v>
      </c>
      <c r="L19" s="198">
        <v>20.47</v>
      </c>
      <c r="M19" s="198">
        <v>1</v>
      </c>
      <c r="N19" s="198">
        <v>1.29</v>
      </c>
      <c r="O19" s="198">
        <v>0</v>
      </c>
      <c r="P19" s="198">
        <v>1.37</v>
      </c>
      <c r="Q19" s="198">
        <v>0.22</v>
      </c>
      <c r="R19" s="198">
        <v>0.46</v>
      </c>
      <c r="S19" s="198">
        <v>0.28999999999999998</v>
      </c>
      <c r="T19" s="198">
        <v>0</v>
      </c>
      <c r="U19" s="198">
        <v>4.55</v>
      </c>
      <c r="V19" s="198">
        <v>0.15</v>
      </c>
      <c r="W19" s="198">
        <v>3.94</v>
      </c>
      <c r="X19" s="198">
        <v>1.6</v>
      </c>
      <c r="Y19" s="198">
        <v>0</v>
      </c>
      <c r="Z19" s="198">
        <v>2.75</v>
      </c>
      <c r="AA19" s="198">
        <v>0.76</v>
      </c>
      <c r="AB19" s="198">
        <v>0</v>
      </c>
      <c r="AC19" s="198">
        <v>13.92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21.29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178.8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0.33</v>
      </c>
      <c r="L20" s="198">
        <v>20.47</v>
      </c>
      <c r="M20" s="198">
        <v>1</v>
      </c>
      <c r="N20" s="198">
        <v>1.29</v>
      </c>
      <c r="O20" s="198">
        <v>0</v>
      </c>
      <c r="P20" s="198">
        <v>1.37</v>
      </c>
      <c r="Q20" s="198">
        <v>0.22</v>
      </c>
      <c r="R20" s="198">
        <v>0.46</v>
      </c>
      <c r="S20" s="198">
        <v>0.28999999999999998</v>
      </c>
      <c r="T20" s="198">
        <v>0</v>
      </c>
      <c r="U20" s="198">
        <v>4.55</v>
      </c>
      <c r="V20" s="198">
        <v>0.15</v>
      </c>
      <c r="W20" s="198">
        <v>3.94</v>
      </c>
      <c r="X20" s="198">
        <v>1.6</v>
      </c>
      <c r="Y20" s="198">
        <v>0</v>
      </c>
      <c r="Z20" s="198">
        <v>2.75</v>
      </c>
      <c r="AA20" s="198">
        <v>0.76</v>
      </c>
      <c r="AB20" s="198">
        <v>0</v>
      </c>
      <c r="AC20" s="198">
        <v>13.92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20.78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0.33</v>
      </c>
      <c r="L21" s="198">
        <v>20.47</v>
      </c>
      <c r="M21" s="198">
        <v>1</v>
      </c>
      <c r="N21" s="198">
        <v>1.29</v>
      </c>
      <c r="O21" s="198">
        <v>0</v>
      </c>
      <c r="P21" s="198">
        <v>1.37</v>
      </c>
      <c r="Q21" s="198">
        <v>0.22</v>
      </c>
      <c r="R21" s="198">
        <v>0.46</v>
      </c>
      <c r="S21" s="198">
        <v>0.28999999999999998</v>
      </c>
      <c r="T21" s="198">
        <v>0</v>
      </c>
      <c r="U21" s="198">
        <v>4.55</v>
      </c>
      <c r="V21" s="198">
        <v>0.15</v>
      </c>
      <c r="W21" s="198">
        <v>3.94</v>
      </c>
      <c r="X21" s="198">
        <v>1.6</v>
      </c>
      <c r="Y21" s="198">
        <v>0</v>
      </c>
      <c r="Z21" s="198">
        <v>2.75</v>
      </c>
      <c r="AA21" s="198">
        <v>0.76</v>
      </c>
      <c r="AB21" s="198">
        <v>0</v>
      </c>
      <c r="AC21" s="198">
        <v>13.92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20.78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0.33</v>
      </c>
      <c r="L22" s="198">
        <v>20.47</v>
      </c>
      <c r="M22" s="198">
        <v>1</v>
      </c>
      <c r="N22" s="198">
        <v>1.29</v>
      </c>
      <c r="O22" s="198">
        <v>0</v>
      </c>
      <c r="P22" s="198">
        <v>1.37</v>
      </c>
      <c r="Q22" s="198">
        <v>0.22</v>
      </c>
      <c r="R22" s="198">
        <v>0.46</v>
      </c>
      <c r="S22" s="198">
        <v>0.28999999999999998</v>
      </c>
      <c r="T22" s="198">
        <v>0</v>
      </c>
      <c r="U22" s="198">
        <v>4.55</v>
      </c>
      <c r="V22" s="198">
        <v>0.15</v>
      </c>
      <c r="W22" s="198">
        <v>3.94</v>
      </c>
      <c r="X22" s="198">
        <v>1.6</v>
      </c>
      <c r="Y22" s="198">
        <v>0</v>
      </c>
      <c r="Z22" s="198">
        <v>2.75</v>
      </c>
      <c r="AA22" s="198">
        <v>0.76</v>
      </c>
      <c r="AB22" s="198">
        <v>0</v>
      </c>
      <c r="AC22" s="198">
        <v>13.87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20.78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0.33</v>
      </c>
      <c r="L23" s="198">
        <v>20.47</v>
      </c>
      <c r="M23" s="198">
        <v>1</v>
      </c>
      <c r="N23" s="198">
        <v>1.29</v>
      </c>
      <c r="O23" s="198">
        <v>0</v>
      </c>
      <c r="P23" s="198">
        <v>1.37</v>
      </c>
      <c r="Q23" s="198">
        <v>0.22</v>
      </c>
      <c r="R23" s="198">
        <v>0.46</v>
      </c>
      <c r="S23" s="198">
        <v>0.28999999999999998</v>
      </c>
      <c r="T23" s="198">
        <v>0</v>
      </c>
      <c r="U23" s="198">
        <v>4.55</v>
      </c>
      <c r="V23" s="198">
        <v>0.15</v>
      </c>
      <c r="W23" s="198">
        <v>3.94</v>
      </c>
      <c r="X23" s="198">
        <v>1.6</v>
      </c>
      <c r="Y23" s="198">
        <v>0</v>
      </c>
      <c r="Z23" s="198">
        <v>2.75</v>
      </c>
      <c r="AA23" s="198">
        <v>0.76</v>
      </c>
      <c r="AB23" s="198">
        <v>0</v>
      </c>
      <c r="AC23" s="198">
        <v>13.87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20.78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0.33</v>
      </c>
      <c r="L24" s="198">
        <v>20.47</v>
      </c>
      <c r="M24" s="198">
        <v>1</v>
      </c>
      <c r="N24" s="198">
        <v>1.29</v>
      </c>
      <c r="O24" s="198">
        <v>0</v>
      </c>
      <c r="P24" s="198">
        <v>1.37</v>
      </c>
      <c r="Q24" s="198">
        <v>0.22</v>
      </c>
      <c r="R24" s="198">
        <v>0.46</v>
      </c>
      <c r="S24" s="198">
        <v>0.28999999999999998</v>
      </c>
      <c r="T24" s="198">
        <v>0</v>
      </c>
      <c r="U24" s="198">
        <v>4.55</v>
      </c>
      <c r="V24" s="198">
        <v>0.15</v>
      </c>
      <c r="W24" s="198">
        <v>3.94</v>
      </c>
      <c r="X24" s="198">
        <v>1.6</v>
      </c>
      <c r="Y24" s="198">
        <v>0</v>
      </c>
      <c r="Z24" s="198">
        <v>2.75</v>
      </c>
      <c r="AA24" s="198">
        <v>0.76</v>
      </c>
      <c r="AB24" s="198">
        <v>0</v>
      </c>
      <c r="AC24" s="198">
        <v>13.87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20.78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176.23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0.33</v>
      </c>
      <c r="L25" s="198">
        <v>20.47</v>
      </c>
      <c r="M25" s="198">
        <v>1</v>
      </c>
      <c r="N25" s="198">
        <v>1.29</v>
      </c>
      <c r="O25" s="198">
        <v>0</v>
      </c>
      <c r="P25" s="198">
        <v>1.37</v>
      </c>
      <c r="Q25" s="198">
        <v>0.22</v>
      </c>
      <c r="R25" s="198">
        <v>0.46</v>
      </c>
      <c r="S25" s="198">
        <v>0.28999999999999998</v>
      </c>
      <c r="T25" s="198">
        <v>0</v>
      </c>
      <c r="U25" s="198">
        <v>4.55</v>
      </c>
      <c r="V25" s="198">
        <v>0.15</v>
      </c>
      <c r="W25" s="198">
        <v>3.94</v>
      </c>
      <c r="X25" s="198">
        <v>1.6</v>
      </c>
      <c r="Y25" s="198">
        <v>0</v>
      </c>
      <c r="Z25" s="198">
        <v>2.75</v>
      </c>
      <c r="AA25" s="198">
        <v>0.76</v>
      </c>
      <c r="AB25" s="198">
        <v>0</v>
      </c>
      <c r="AC25" s="198">
        <v>13.87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21.29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178.8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0.33</v>
      </c>
      <c r="L26" s="198">
        <v>20.47</v>
      </c>
      <c r="M26" s="198">
        <v>1</v>
      </c>
      <c r="N26" s="198">
        <v>1.29</v>
      </c>
      <c r="O26" s="198">
        <v>0</v>
      </c>
      <c r="P26" s="198">
        <v>1.37</v>
      </c>
      <c r="Q26" s="198">
        <v>0.22</v>
      </c>
      <c r="R26" s="198">
        <v>0.46</v>
      </c>
      <c r="S26" s="198">
        <v>0.28999999999999998</v>
      </c>
      <c r="T26" s="198">
        <v>0</v>
      </c>
      <c r="U26" s="198">
        <v>4.55</v>
      </c>
      <c r="V26" s="198">
        <v>0.15</v>
      </c>
      <c r="W26" s="198">
        <v>3.94</v>
      </c>
      <c r="X26" s="198">
        <v>1.6</v>
      </c>
      <c r="Y26" s="198">
        <v>0</v>
      </c>
      <c r="Z26" s="198">
        <v>2.75</v>
      </c>
      <c r="AA26" s="198">
        <v>0.76</v>
      </c>
      <c r="AB26" s="198">
        <v>0</v>
      </c>
      <c r="AC26" s="198">
        <v>13.87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20.78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176.23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5</v>
      </c>
      <c r="G27" s="198">
        <v>0</v>
      </c>
      <c r="H27" s="198">
        <v>0</v>
      </c>
      <c r="I27" s="198">
        <v>0</v>
      </c>
      <c r="J27" s="198">
        <v>0</v>
      </c>
      <c r="K27" s="198">
        <v>0.33</v>
      </c>
      <c r="L27" s="198">
        <v>20.47</v>
      </c>
      <c r="M27" s="198">
        <v>1</v>
      </c>
      <c r="N27" s="198">
        <v>1.29</v>
      </c>
      <c r="O27" s="198">
        <v>0</v>
      </c>
      <c r="P27" s="198">
        <v>1.37</v>
      </c>
      <c r="Q27" s="198">
        <v>0.22</v>
      </c>
      <c r="R27" s="198">
        <v>0.46</v>
      </c>
      <c r="S27" s="198">
        <v>0.28999999999999998</v>
      </c>
      <c r="T27" s="198">
        <v>0</v>
      </c>
      <c r="U27" s="198">
        <v>4.55</v>
      </c>
      <c r="V27" s="198">
        <v>0.15</v>
      </c>
      <c r="W27" s="198">
        <v>3.94</v>
      </c>
      <c r="X27" s="198">
        <v>1.6</v>
      </c>
      <c r="Y27" s="198">
        <v>0</v>
      </c>
      <c r="Z27" s="198">
        <v>2.75</v>
      </c>
      <c r="AA27" s="198">
        <v>0.76</v>
      </c>
      <c r="AB27" s="198">
        <v>0</v>
      </c>
      <c r="AC27" s="198">
        <v>13.56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20.78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176.46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5</v>
      </c>
      <c r="G28" s="198">
        <v>0</v>
      </c>
      <c r="H28" s="198">
        <v>0</v>
      </c>
      <c r="I28" s="198">
        <v>0</v>
      </c>
      <c r="J28" s="198">
        <v>0</v>
      </c>
      <c r="K28" s="198">
        <v>0.33</v>
      </c>
      <c r="L28" s="198">
        <v>20.47</v>
      </c>
      <c r="M28" s="198">
        <v>1</v>
      </c>
      <c r="N28" s="198">
        <v>1.29</v>
      </c>
      <c r="O28" s="198">
        <v>0</v>
      </c>
      <c r="P28" s="198">
        <v>1.37</v>
      </c>
      <c r="Q28" s="198">
        <v>0.22</v>
      </c>
      <c r="R28" s="198">
        <v>0.46</v>
      </c>
      <c r="S28" s="198">
        <v>0.28999999999999998</v>
      </c>
      <c r="T28" s="198">
        <v>0</v>
      </c>
      <c r="U28" s="198">
        <v>4.55</v>
      </c>
      <c r="V28" s="198">
        <v>0.15</v>
      </c>
      <c r="W28" s="198">
        <v>3.94</v>
      </c>
      <c r="X28" s="198">
        <v>1.6</v>
      </c>
      <c r="Y28" s="198">
        <v>0</v>
      </c>
      <c r="Z28" s="198">
        <v>2.75</v>
      </c>
      <c r="AA28" s="198">
        <v>0.76</v>
      </c>
      <c r="AB28" s="198">
        <v>0</v>
      </c>
      <c r="AC28" s="198">
        <v>13.56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20.78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176.46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5</v>
      </c>
      <c r="G29" s="198">
        <v>0</v>
      </c>
      <c r="H29" s="198">
        <v>0</v>
      </c>
      <c r="I29" s="198">
        <v>0</v>
      </c>
      <c r="J29" s="198">
        <v>0</v>
      </c>
      <c r="K29" s="198">
        <v>0.33</v>
      </c>
      <c r="L29" s="198">
        <v>20.47</v>
      </c>
      <c r="M29" s="198">
        <v>1</v>
      </c>
      <c r="N29" s="198">
        <v>1.29</v>
      </c>
      <c r="O29" s="198">
        <v>0</v>
      </c>
      <c r="P29" s="198">
        <v>1.37</v>
      </c>
      <c r="Q29" s="198">
        <v>0.22</v>
      </c>
      <c r="R29" s="198">
        <v>0.46</v>
      </c>
      <c r="S29" s="198">
        <v>0.28999999999999998</v>
      </c>
      <c r="T29" s="198">
        <v>0</v>
      </c>
      <c r="U29" s="198">
        <v>4.55</v>
      </c>
      <c r="V29" s="198">
        <v>0.15</v>
      </c>
      <c r="W29" s="198">
        <v>3.94</v>
      </c>
      <c r="X29" s="198">
        <v>1.6</v>
      </c>
      <c r="Y29" s="198">
        <v>0</v>
      </c>
      <c r="Z29" s="198">
        <v>2.75</v>
      </c>
      <c r="AA29" s="198">
        <v>0.76</v>
      </c>
      <c r="AB29" s="198">
        <v>0</v>
      </c>
      <c r="AC29" s="198">
        <v>13.56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20.78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176.46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5</v>
      </c>
      <c r="G30" s="198">
        <v>0</v>
      </c>
      <c r="H30" s="198">
        <v>0</v>
      </c>
      <c r="I30" s="198">
        <v>0</v>
      </c>
      <c r="J30" s="198">
        <v>0</v>
      </c>
      <c r="K30" s="198">
        <v>0.33</v>
      </c>
      <c r="L30" s="198">
        <v>20.47</v>
      </c>
      <c r="M30" s="198">
        <v>1</v>
      </c>
      <c r="N30" s="198">
        <v>1.29</v>
      </c>
      <c r="O30" s="198">
        <v>0</v>
      </c>
      <c r="P30" s="198">
        <v>1.37</v>
      </c>
      <c r="Q30" s="198">
        <v>0.22</v>
      </c>
      <c r="R30" s="198">
        <v>0.46</v>
      </c>
      <c r="S30" s="198">
        <v>0.28999999999999998</v>
      </c>
      <c r="T30" s="198">
        <v>0</v>
      </c>
      <c r="U30" s="198">
        <v>4.55</v>
      </c>
      <c r="V30" s="198">
        <v>0.15</v>
      </c>
      <c r="W30" s="198">
        <v>3.94</v>
      </c>
      <c r="X30" s="198">
        <v>1.6</v>
      </c>
      <c r="Y30" s="198">
        <v>0</v>
      </c>
      <c r="Z30" s="198">
        <v>2.75</v>
      </c>
      <c r="AA30" s="198">
        <v>0.76</v>
      </c>
      <c r="AB30" s="198">
        <v>0</v>
      </c>
      <c r="AC30" s="198">
        <v>13.56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20.78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176.23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5</v>
      </c>
      <c r="G31" s="198">
        <v>0</v>
      </c>
      <c r="H31" s="198">
        <v>0</v>
      </c>
      <c r="I31" s="198">
        <v>0</v>
      </c>
      <c r="J31" s="198">
        <v>0</v>
      </c>
      <c r="K31" s="198">
        <v>0.33</v>
      </c>
      <c r="L31" s="198">
        <v>20.47</v>
      </c>
      <c r="M31" s="198">
        <v>1</v>
      </c>
      <c r="N31" s="198">
        <v>1.29</v>
      </c>
      <c r="O31" s="198">
        <v>0</v>
      </c>
      <c r="P31" s="198">
        <v>1.37</v>
      </c>
      <c r="Q31" s="198">
        <v>0.22</v>
      </c>
      <c r="R31" s="198">
        <v>0.46</v>
      </c>
      <c r="S31" s="198">
        <v>0.28999999999999998</v>
      </c>
      <c r="T31" s="198">
        <v>0</v>
      </c>
      <c r="U31" s="198">
        <v>4.55</v>
      </c>
      <c r="V31" s="198">
        <v>0.15</v>
      </c>
      <c r="W31" s="198">
        <v>3.94</v>
      </c>
      <c r="X31" s="198">
        <v>1.6</v>
      </c>
      <c r="Y31" s="198">
        <v>0</v>
      </c>
      <c r="Z31" s="198">
        <v>2.75</v>
      </c>
      <c r="AA31" s="198">
        <v>0.76</v>
      </c>
      <c r="AB31" s="198">
        <v>0</v>
      </c>
      <c r="AC31" s="198">
        <v>13.56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20.79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178.8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5</v>
      </c>
      <c r="G32" s="198">
        <v>0</v>
      </c>
      <c r="H32" s="198">
        <v>0</v>
      </c>
      <c r="I32" s="198">
        <v>0</v>
      </c>
      <c r="J32" s="198">
        <v>0</v>
      </c>
      <c r="K32" s="198">
        <v>0.33</v>
      </c>
      <c r="L32" s="198">
        <v>20.47</v>
      </c>
      <c r="M32" s="198">
        <v>1</v>
      </c>
      <c r="N32" s="198">
        <v>1.29</v>
      </c>
      <c r="O32" s="198">
        <v>0</v>
      </c>
      <c r="P32" s="198">
        <v>1.37</v>
      </c>
      <c r="Q32" s="198">
        <v>0.22</v>
      </c>
      <c r="R32" s="198">
        <v>0.46</v>
      </c>
      <c r="S32" s="198">
        <v>0.28999999999999998</v>
      </c>
      <c r="T32" s="198">
        <v>0</v>
      </c>
      <c r="U32" s="198">
        <v>4.55</v>
      </c>
      <c r="V32" s="198">
        <v>0.15</v>
      </c>
      <c r="W32" s="198">
        <v>3.94</v>
      </c>
      <c r="X32" s="198">
        <v>1.6</v>
      </c>
      <c r="Y32" s="198">
        <v>0</v>
      </c>
      <c r="Z32" s="198">
        <v>2.75</v>
      </c>
      <c r="AA32" s="198">
        <v>0.76</v>
      </c>
      <c r="AB32" s="198">
        <v>0</v>
      </c>
      <c r="AC32" s="198">
        <v>13.56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20.29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176.23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5</v>
      </c>
      <c r="G33" s="198">
        <v>0</v>
      </c>
      <c r="H33" s="198">
        <v>0</v>
      </c>
      <c r="I33" s="198">
        <v>0</v>
      </c>
      <c r="J33" s="198">
        <v>0</v>
      </c>
      <c r="K33" s="198">
        <v>0.33</v>
      </c>
      <c r="L33" s="198">
        <v>20.47</v>
      </c>
      <c r="M33" s="198">
        <v>1</v>
      </c>
      <c r="N33" s="198">
        <v>1.29</v>
      </c>
      <c r="O33" s="198">
        <v>0</v>
      </c>
      <c r="P33" s="198">
        <v>1.37</v>
      </c>
      <c r="Q33" s="198">
        <v>0.22</v>
      </c>
      <c r="R33" s="198">
        <v>0.46</v>
      </c>
      <c r="S33" s="198">
        <v>0.28999999999999998</v>
      </c>
      <c r="T33" s="198">
        <v>0</v>
      </c>
      <c r="U33" s="198">
        <v>4.55</v>
      </c>
      <c r="V33" s="198">
        <v>0.15</v>
      </c>
      <c r="W33" s="198">
        <v>3.94</v>
      </c>
      <c r="X33" s="198">
        <v>1.6</v>
      </c>
      <c r="Y33" s="198">
        <v>0</v>
      </c>
      <c r="Z33" s="198">
        <v>2.75</v>
      </c>
      <c r="AA33" s="198">
        <v>0.76</v>
      </c>
      <c r="AB33" s="198">
        <v>0</v>
      </c>
      <c r="AC33" s="198">
        <v>13.87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20.29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176.46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5</v>
      </c>
      <c r="G34" s="198">
        <v>0</v>
      </c>
      <c r="H34" s="198">
        <v>0</v>
      </c>
      <c r="I34" s="198">
        <v>0</v>
      </c>
      <c r="J34" s="198">
        <v>0</v>
      </c>
      <c r="K34" s="198">
        <v>0.33</v>
      </c>
      <c r="L34" s="198">
        <v>20.47</v>
      </c>
      <c r="M34" s="198">
        <v>1</v>
      </c>
      <c r="N34" s="198">
        <v>1.29</v>
      </c>
      <c r="O34" s="198">
        <v>0</v>
      </c>
      <c r="P34" s="198">
        <v>1.37</v>
      </c>
      <c r="Q34" s="198">
        <v>0.22</v>
      </c>
      <c r="R34" s="198">
        <v>0.46</v>
      </c>
      <c r="S34" s="198">
        <v>0.28999999999999998</v>
      </c>
      <c r="T34" s="198">
        <v>0</v>
      </c>
      <c r="U34" s="198">
        <v>4.55</v>
      </c>
      <c r="V34" s="198">
        <v>0.15</v>
      </c>
      <c r="W34" s="198">
        <v>3.94</v>
      </c>
      <c r="X34" s="198">
        <v>1.6</v>
      </c>
      <c r="Y34" s="198">
        <v>0</v>
      </c>
      <c r="Z34" s="198">
        <v>2.75</v>
      </c>
      <c r="AA34" s="198">
        <v>0.76</v>
      </c>
      <c r="AB34" s="198">
        <v>0</v>
      </c>
      <c r="AC34" s="198">
        <v>13.87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20.29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176.68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5</v>
      </c>
      <c r="G35" s="198">
        <v>0</v>
      </c>
      <c r="H35" s="198">
        <v>0</v>
      </c>
      <c r="I35" s="198">
        <v>0</v>
      </c>
      <c r="J35" s="198">
        <v>0</v>
      </c>
      <c r="K35" s="198">
        <v>0.33</v>
      </c>
      <c r="L35" s="198">
        <v>20.47</v>
      </c>
      <c r="M35" s="198">
        <v>1</v>
      </c>
      <c r="N35" s="198">
        <v>1.29</v>
      </c>
      <c r="O35" s="198">
        <v>0</v>
      </c>
      <c r="P35" s="198">
        <v>1.37</v>
      </c>
      <c r="Q35" s="198">
        <v>0.22</v>
      </c>
      <c r="R35" s="198">
        <v>0.46</v>
      </c>
      <c r="S35" s="198">
        <v>0.28999999999999998</v>
      </c>
      <c r="T35" s="198">
        <v>0</v>
      </c>
      <c r="U35" s="198">
        <v>4.55</v>
      </c>
      <c r="V35" s="198">
        <v>0.15</v>
      </c>
      <c r="W35" s="198">
        <v>3.94</v>
      </c>
      <c r="X35" s="198">
        <v>1.6</v>
      </c>
      <c r="Y35" s="198">
        <v>0</v>
      </c>
      <c r="Z35" s="198">
        <v>2.75</v>
      </c>
      <c r="AA35" s="198">
        <v>0.76</v>
      </c>
      <c r="AB35" s="198">
        <v>0</v>
      </c>
      <c r="AC35" s="198">
        <v>13.87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20.29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176.93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5</v>
      </c>
      <c r="G36" s="198">
        <v>0</v>
      </c>
      <c r="H36" s="198">
        <v>0</v>
      </c>
      <c r="I36" s="198">
        <v>0</v>
      </c>
      <c r="J36" s="198">
        <v>0</v>
      </c>
      <c r="K36" s="198">
        <v>0.33</v>
      </c>
      <c r="L36" s="198">
        <v>20.47</v>
      </c>
      <c r="M36" s="198">
        <v>1</v>
      </c>
      <c r="N36" s="198">
        <v>1.29</v>
      </c>
      <c r="O36" s="198">
        <v>0</v>
      </c>
      <c r="P36" s="198">
        <v>1.37</v>
      </c>
      <c r="Q36" s="198">
        <v>0.22</v>
      </c>
      <c r="R36" s="198">
        <v>0.46</v>
      </c>
      <c r="S36" s="198">
        <v>0.28999999999999998</v>
      </c>
      <c r="T36" s="198">
        <v>0</v>
      </c>
      <c r="U36" s="198">
        <v>4.55</v>
      </c>
      <c r="V36" s="198">
        <v>0.15</v>
      </c>
      <c r="W36" s="198">
        <v>3.94</v>
      </c>
      <c r="X36" s="198">
        <v>1.6</v>
      </c>
      <c r="Y36" s="198">
        <v>0</v>
      </c>
      <c r="Z36" s="198">
        <v>2.75</v>
      </c>
      <c r="AA36" s="198">
        <v>0.76</v>
      </c>
      <c r="AB36" s="198">
        <v>0</v>
      </c>
      <c r="AC36" s="198">
        <v>13.87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20.29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176.93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5</v>
      </c>
      <c r="G37" s="198">
        <v>0</v>
      </c>
      <c r="H37" s="198">
        <v>0</v>
      </c>
      <c r="I37" s="198">
        <v>0</v>
      </c>
      <c r="J37" s="198">
        <v>0</v>
      </c>
      <c r="K37" s="198">
        <v>0.33</v>
      </c>
      <c r="L37" s="198">
        <v>20.47</v>
      </c>
      <c r="M37" s="198">
        <v>1</v>
      </c>
      <c r="N37" s="198">
        <v>1.29</v>
      </c>
      <c r="O37" s="198">
        <v>0</v>
      </c>
      <c r="P37" s="198">
        <v>1.37</v>
      </c>
      <c r="Q37" s="198">
        <v>0.22</v>
      </c>
      <c r="R37" s="198">
        <v>0.46</v>
      </c>
      <c r="S37" s="198">
        <v>0.28999999999999998</v>
      </c>
      <c r="T37" s="198">
        <v>0</v>
      </c>
      <c r="U37" s="198">
        <v>4.55</v>
      </c>
      <c r="V37" s="198">
        <v>0.15</v>
      </c>
      <c r="W37" s="198">
        <v>3.94</v>
      </c>
      <c r="X37" s="198">
        <v>1.6</v>
      </c>
      <c r="Y37" s="198">
        <v>0</v>
      </c>
      <c r="Z37" s="198">
        <v>2.75</v>
      </c>
      <c r="AA37" s="198">
        <v>0.76</v>
      </c>
      <c r="AB37" s="198">
        <v>0</v>
      </c>
      <c r="AC37" s="198">
        <v>13.87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20.79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178.8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5</v>
      </c>
      <c r="G38" s="198">
        <v>0</v>
      </c>
      <c r="H38" s="198">
        <v>0</v>
      </c>
      <c r="I38" s="198">
        <v>0</v>
      </c>
      <c r="J38" s="198">
        <v>0</v>
      </c>
      <c r="K38" s="198">
        <v>0.33</v>
      </c>
      <c r="L38" s="198">
        <v>20.47</v>
      </c>
      <c r="M38" s="198">
        <v>1</v>
      </c>
      <c r="N38" s="198">
        <v>1.29</v>
      </c>
      <c r="O38" s="198">
        <v>0</v>
      </c>
      <c r="P38" s="198">
        <v>1.37</v>
      </c>
      <c r="Q38" s="198">
        <v>0.22</v>
      </c>
      <c r="R38" s="198">
        <v>0.46</v>
      </c>
      <c r="S38" s="198">
        <v>0.28999999999999998</v>
      </c>
      <c r="T38" s="198">
        <v>0</v>
      </c>
      <c r="U38" s="198">
        <v>4.55</v>
      </c>
      <c r="V38" s="198">
        <v>0.15</v>
      </c>
      <c r="W38" s="198">
        <v>3.94</v>
      </c>
      <c r="X38" s="198">
        <v>1.6</v>
      </c>
      <c r="Y38" s="198">
        <v>0</v>
      </c>
      <c r="Z38" s="198">
        <v>2.75</v>
      </c>
      <c r="AA38" s="198">
        <v>0.76</v>
      </c>
      <c r="AB38" s="198">
        <v>0</v>
      </c>
      <c r="AC38" s="198">
        <v>13.87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20.29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176.93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5</v>
      </c>
      <c r="G39" s="198">
        <v>0</v>
      </c>
      <c r="H39" s="198">
        <v>0</v>
      </c>
      <c r="I39" s="198">
        <v>0</v>
      </c>
      <c r="J39" s="198">
        <v>0</v>
      </c>
      <c r="K39" s="198">
        <v>0.33</v>
      </c>
      <c r="L39" s="198">
        <v>20.47</v>
      </c>
      <c r="M39" s="198">
        <v>1</v>
      </c>
      <c r="N39" s="198">
        <v>1.29</v>
      </c>
      <c r="O39" s="198">
        <v>0</v>
      </c>
      <c r="P39" s="198">
        <v>1.37</v>
      </c>
      <c r="Q39" s="198">
        <v>0.22</v>
      </c>
      <c r="R39" s="198">
        <v>0.46</v>
      </c>
      <c r="S39" s="198">
        <v>0.28999999999999998</v>
      </c>
      <c r="T39" s="198">
        <v>0</v>
      </c>
      <c r="U39" s="198">
        <v>4.55</v>
      </c>
      <c r="V39" s="198">
        <v>0.15</v>
      </c>
      <c r="W39" s="198">
        <v>3.94</v>
      </c>
      <c r="X39" s="198">
        <v>1.6</v>
      </c>
      <c r="Y39" s="198">
        <v>0</v>
      </c>
      <c r="Z39" s="198">
        <v>2.75</v>
      </c>
      <c r="AA39" s="198">
        <v>0.76</v>
      </c>
      <c r="AB39" s="198">
        <v>0</v>
      </c>
      <c r="AC39" s="198">
        <v>13.87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20.29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176.93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5</v>
      </c>
      <c r="G40" s="198">
        <v>0</v>
      </c>
      <c r="H40" s="198">
        <v>0</v>
      </c>
      <c r="I40" s="198">
        <v>0</v>
      </c>
      <c r="J40" s="198">
        <v>0</v>
      </c>
      <c r="K40" s="198">
        <v>0.33</v>
      </c>
      <c r="L40" s="198">
        <v>20.47</v>
      </c>
      <c r="M40" s="198">
        <v>1</v>
      </c>
      <c r="N40" s="198">
        <v>1.29</v>
      </c>
      <c r="O40" s="198">
        <v>0</v>
      </c>
      <c r="P40" s="198">
        <v>1.37</v>
      </c>
      <c r="Q40" s="198">
        <v>0.22</v>
      </c>
      <c r="R40" s="198">
        <v>0.46</v>
      </c>
      <c r="S40" s="198">
        <v>0.28999999999999998</v>
      </c>
      <c r="T40" s="198">
        <v>0</v>
      </c>
      <c r="U40" s="198">
        <v>4.55</v>
      </c>
      <c r="V40" s="198">
        <v>0.15</v>
      </c>
      <c r="W40" s="198">
        <v>3.94</v>
      </c>
      <c r="X40" s="198">
        <v>1.6</v>
      </c>
      <c r="Y40" s="198">
        <v>0</v>
      </c>
      <c r="Z40" s="198">
        <v>2.75</v>
      </c>
      <c r="AA40" s="198">
        <v>0.76</v>
      </c>
      <c r="AB40" s="198">
        <v>0</v>
      </c>
      <c r="AC40" s="198">
        <v>13.87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20.29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176.93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5</v>
      </c>
      <c r="G41" s="198">
        <v>0</v>
      </c>
      <c r="H41" s="198">
        <v>0</v>
      </c>
      <c r="I41" s="198">
        <v>0</v>
      </c>
      <c r="J41" s="198">
        <v>0</v>
      </c>
      <c r="K41" s="198">
        <v>0.33</v>
      </c>
      <c r="L41" s="198">
        <v>20.47</v>
      </c>
      <c r="M41" s="198">
        <v>1</v>
      </c>
      <c r="N41" s="198">
        <v>1.29</v>
      </c>
      <c r="O41" s="198">
        <v>0</v>
      </c>
      <c r="P41" s="198">
        <v>1.37</v>
      </c>
      <c r="Q41" s="198">
        <v>0.22</v>
      </c>
      <c r="R41" s="198">
        <v>0.46</v>
      </c>
      <c r="S41" s="198">
        <v>0.28999999999999998</v>
      </c>
      <c r="T41" s="198">
        <v>0</v>
      </c>
      <c r="U41" s="198">
        <v>4.55</v>
      </c>
      <c r="V41" s="198">
        <v>0.15</v>
      </c>
      <c r="W41" s="198">
        <v>3.94</v>
      </c>
      <c r="X41" s="198">
        <v>1.6</v>
      </c>
      <c r="Y41" s="198">
        <v>0</v>
      </c>
      <c r="Z41" s="198">
        <v>2.75</v>
      </c>
      <c r="AA41" s="198">
        <v>0.76</v>
      </c>
      <c r="AB41" s="198">
        <v>0</v>
      </c>
      <c r="AC41" s="198">
        <v>13.92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19.22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176.9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5</v>
      </c>
      <c r="G42" s="198">
        <v>0</v>
      </c>
      <c r="H42" s="198">
        <v>0</v>
      </c>
      <c r="I42" s="198">
        <v>0</v>
      </c>
      <c r="J42" s="198">
        <v>0</v>
      </c>
      <c r="K42" s="198">
        <v>0.33</v>
      </c>
      <c r="L42" s="198">
        <v>20.47</v>
      </c>
      <c r="M42" s="198">
        <v>1</v>
      </c>
      <c r="N42" s="198">
        <v>1.29</v>
      </c>
      <c r="O42" s="198">
        <v>0</v>
      </c>
      <c r="P42" s="198">
        <v>1.37</v>
      </c>
      <c r="Q42" s="198">
        <v>0.22</v>
      </c>
      <c r="R42" s="198">
        <v>0.46</v>
      </c>
      <c r="S42" s="198">
        <v>0.28999999999999998</v>
      </c>
      <c r="T42" s="198">
        <v>0</v>
      </c>
      <c r="U42" s="198">
        <v>4.55</v>
      </c>
      <c r="V42" s="198">
        <v>0.15</v>
      </c>
      <c r="W42" s="198">
        <v>3.94</v>
      </c>
      <c r="X42" s="198">
        <v>1.6</v>
      </c>
      <c r="Y42" s="198">
        <v>0</v>
      </c>
      <c r="Z42" s="198">
        <v>2.75</v>
      </c>
      <c r="AA42" s="198">
        <v>0.76</v>
      </c>
      <c r="AB42" s="198">
        <v>0</v>
      </c>
      <c r="AC42" s="198">
        <v>13.92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19.22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176.9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5</v>
      </c>
      <c r="G43" s="198">
        <v>0</v>
      </c>
      <c r="H43" s="198">
        <v>0</v>
      </c>
      <c r="I43" s="198">
        <v>0</v>
      </c>
      <c r="J43" s="198">
        <v>0</v>
      </c>
      <c r="K43" s="198">
        <v>0.33</v>
      </c>
      <c r="L43" s="198">
        <v>20.47</v>
      </c>
      <c r="M43" s="198">
        <v>1</v>
      </c>
      <c r="N43" s="198">
        <v>1.29</v>
      </c>
      <c r="O43" s="198">
        <v>0</v>
      </c>
      <c r="P43" s="198">
        <v>1.37</v>
      </c>
      <c r="Q43" s="198">
        <v>0.22</v>
      </c>
      <c r="R43" s="198">
        <v>0.46</v>
      </c>
      <c r="S43" s="198">
        <v>0.28999999999999998</v>
      </c>
      <c r="T43" s="198">
        <v>0</v>
      </c>
      <c r="U43" s="198">
        <v>4.55</v>
      </c>
      <c r="V43" s="198">
        <v>0.15</v>
      </c>
      <c r="W43" s="198">
        <v>3.94</v>
      </c>
      <c r="X43" s="198">
        <v>1.6</v>
      </c>
      <c r="Y43" s="198">
        <v>0</v>
      </c>
      <c r="Z43" s="198">
        <v>2.75</v>
      </c>
      <c r="AA43" s="198">
        <v>0.76</v>
      </c>
      <c r="AB43" s="198">
        <v>0</v>
      </c>
      <c r="AC43" s="198">
        <v>13.92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19.82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178.8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5</v>
      </c>
      <c r="G44" s="198">
        <v>0</v>
      </c>
      <c r="H44" s="198">
        <v>0</v>
      </c>
      <c r="I44" s="198">
        <v>0</v>
      </c>
      <c r="J44" s="198">
        <v>0</v>
      </c>
      <c r="K44" s="198">
        <v>0.33</v>
      </c>
      <c r="L44" s="198">
        <v>20.47</v>
      </c>
      <c r="M44" s="198">
        <v>1</v>
      </c>
      <c r="N44" s="198">
        <v>1.29</v>
      </c>
      <c r="O44" s="198">
        <v>0</v>
      </c>
      <c r="P44" s="198">
        <v>1.37</v>
      </c>
      <c r="Q44" s="198">
        <v>0.22</v>
      </c>
      <c r="R44" s="198">
        <v>0.46</v>
      </c>
      <c r="S44" s="198">
        <v>0.28999999999999998</v>
      </c>
      <c r="T44" s="198">
        <v>0</v>
      </c>
      <c r="U44" s="198">
        <v>4.55</v>
      </c>
      <c r="V44" s="198">
        <v>0.15</v>
      </c>
      <c r="W44" s="198">
        <v>3.94</v>
      </c>
      <c r="X44" s="198">
        <v>1.6</v>
      </c>
      <c r="Y44" s="198">
        <v>0</v>
      </c>
      <c r="Z44" s="198">
        <v>2.75</v>
      </c>
      <c r="AA44" s="198">
        <v>0.76</v>
      </c>
      <c r="AB44" s="198">
        <v>0</v>
      </c>
      <c r="AC44" s="198">
        <v>13.92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19.22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176.9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5</v>
      </c>
      <c r="G45" s="198">
        <v>0</v>
      </c>
      <c r="H45" s="198">
        <v>0</v>
      </c>
      <c r="I45" s="198">
        <v>0</v>
      </c>
      <c r="J45" s="198">
        <v>0</v>
      </c>
      <c r="K45" s="198">
        <v>0.33</v>
      </c>
      <c r="L45" s="198">
        <v>20.47</v>
      </c>
      <c r="M45" s="198">
        <v>1</v>
      </c>
      <c r="N45" s="198">
        <v>1.29</v>
      </c>
      <c r="O45" s="198">
        <v>0</v>
      </c>
      <c r="P45" s="198">
        <v>1.37</v>
      </c>
      <c r="Q45" s="198">
        <v>0.22</v>
      </c>
      <c r="R45" s="198">
        <v>0.46</v>
      </c>
      <c r="S45" s="198">
        <v>0.28999999999999998</v>
      </c>
      <c r="T45" s="198">
        <v>0</v>
      </c>
      <c r="U45" s="198">
        <v>4.55</v>
      </c>
      <c r="V45" s="198">
        <v>0.15</v>
      </c>
      <c r="W45" s="198">
        <v>3.94</v>
      </c>
      <c r="X45" s="198">
        <v>1.6</v>
      </c>
      <c r="Y45" s="198">
        <v>0</v>
      </c>
      <c r="Z45" s="198">
        <v>2.75</v>
      </c>
      <c r="AA45" s="198">
        <v>0.76</v>
      </c>
      <c r="AB45" s="198">
        <v>0</v>
      </c>
      <c r="AC45" s="198">
        <v>13.92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16.5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176.9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5</v>
      </c>
      <c r="G46" s="198">
        <v>0</v>
      </c>
      <c r="H46" s="198">
        <v>0</v>
      </c>
      <c r="I46" s="198">
        <v>0</v>
      </c>
      <c r="J46" s="198">
        <v>0</v>
      </c>
      <c r="K46" s="198">
        <v>0.33</v>
      </c>
      <c r="L46" s="198">
        <v>20.47</v>
      </c>
      <c r="M46" s="198">
        <v>1</v>
      </c>
      <c r="N46" s="198">
        <v>1.29</v>
      </c>
      <c r="O46" s="198">
        <v>0</v>
      </c>
      <c r="P46" s="198">
        <v>1.37</v>
      </c>
      <c r="Q46" s="198">
        <v>0.22</v>
      </c>
      <c r="R46" s="198">
        <v>0.46</v>
      </c>
      <c r="S46" s="198">
        <v>0.28999999999999998</v>
      </c>
      <c r="T46" s="198">
        <v>0</v>
      </c>
      <c r="U46" s="198">
        <v>4.55</v>
      </c>
      <c r="V46" s="198">
        <v>0.15</v>
      </c>
      <c r="W46" s="198">
        <v>3.94</v>
      </c>
      <c r="X46" s="198">
        <v>1.6</v>
      </c>
      <c r="Y46" s="198">
        <v>0</v>
      </c>
      <c r="Z46" s="198">
        <v>2.75</v>
      </c>
      <c r="AA46" s="198">
        <v>0.76</v>
      </c>
      <c r="AB46" s="198">
        <v>0</v>
      </c>
      <c r="AC46" s="198">
        <v>13.92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18.34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176.9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5</v>
      </c>
      <c r="G47" s="198">
        <v>0</v>
      </c>
      <c r="H47" s="198">
        <v>0</v>
      </c>
      <c r="I47" s="198">
        <v>0</v>
      </c>
      <c r="J47" s="198">
        <v>0</v>
      </c>
      <c r="K47" s="198">
        <v>0.33</v>
      </c>
      <c r="L47" s="198">
        <v>20.47</v>
      </c>
      <c r="M47" s="198">
        <v>1</v>
      </c>
      <c r="N47" s="198">
        <v>1.29</v>
      </c>
      <c r="O47" s="198">
        <v>0</v>
      </c>
      <c r="P47" s="198">
        <v>1.37</v>
      </c>
      <c r="Q47" s="198">
        <v>0.22</v>
      </c>
      <c r="R47" s="198">
        <v>0.46</v>
      </c>
      <c r="S47" s="198">
        <v>0.28999999999999998</v>
      </c>
      <c r="T47" s="198">
        <v>0</v>
      </c>
      <c r="U47" s="198">
        <v>4.55</v>
      </c>
      <c r="V47" s="198">
        <v>0.15</v>
      </c>
      <c r="W47" s="198">
        <v>3.94</v>
      </c>
      <c r="X47" s="198">
        <v>1.6</v>
      </c>
      <c r="Y47" s="198">
        <v>0</v>
      </c>
      <c r="Z47" s="198">
        <v>2.75</v>
      </c>
      <c r="AA47" s="198">
        <v>0.76</v>
      </c>
      <c r="AB47" s="198">
        <v>0</v>
      </c>
      <c r="AC47" s="198">
        <v>13.92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18.29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176.9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5</v>
      </c>
      <c r="G48" s="198">
        <v>0</v>
      </c>
      <c r="H48" s="198">
        <v>0</v>
      </c>
      <c r="I48" s="198">
        <v>0</v>
      </c>
      <c r="J48" s="198">
        <v>0</v>
      </c>
      <c r="K48" s="198">
        <v>0.33</v>
      </c>
      <c r="L48" s="198">
        <v>20.47</v>
      </c>
      <c r="M48" s="198">
        <v>1</v>
      </c>
      <c r="N48" s="198">
        <v>1.29</v>
      </c>
      <c r="O48" s="198">
        <v>0</v>
      </c>
      <c r="P48" s="198">
        <v>1.37</v>
      </c>
      <c r="Q48" s="198">
        <v>0.22</v>
      </c>
      <c r="R48" s="198">
        <v>0.46</v>
      </c>
      <c r="S48" s="198">
        <v>0.28999999999999998</v>
      </c>
      <c r="T48" s="198">
        <v>0</v>
      </c>
      <c r="U48" s="198">
        <v>4.55</v>
      </c>
      <c r="V48" s="198">
        <v>0.15</v>
      </c>
      <c r="W48" s="198">
        <v>3.94</v>
      </c>
      <c r="X48" s="198">
        <v>1.6</v>
      </c>
      <c r="Y48" s="198">
        <v>0</v>
      </c>
      <c r="Z48" s="198">
        <v>2.75</v>
      </c>
      <c r="AA48" s="198">
        <v>0.76</v>
      </c>
      <c r="AB48" s="198">
        <v>0</v>
      </c>
      <c r="AC48" s="198">
        <v>16.63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21.34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176.9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5</v>
      </c>
      <c r="G49" s="198">
        <v>0</v>
      </c>
      <c r="H49" s="198">
        <v>0</v>
      </c>
      <c r="I49" s="198">
        <v>0</v>
      </c>
      <c r="J49" s="198">
        <v>0</v>
      </c>
      <c r="K49" s="198">
        <v>0.33</v>
      </c>
      <c r="L49" s="198">
        <v>20.47</v>
      </c>
      <c r="M49" s="198">
        <v>1</v>
      </c>
      <c r="N49" s="198">
        <v>1.29</v>
      </c>
      <c r="O49" s="198">
        <v>0</v>
      </c>
      <c r="P49" s="198">
        <v>1.37</v>
      </c>
      <c r="Q49" s="198">
        <v>0.22</v>
      </c>
      <c r="R49" s="198">
        <v>0.46</v>
      </c>
      <c r="S49" s="198">
        <v>0.28999999999999998</v>
      </c>
      <c r="T49" s="198">
        <v>0</v>
      </c>
      <c r="U49" s="198">
        <v>4.55</v>
      </c>
      <c r="V49" s="198">
        <v>0.15</v>
      </c>
      <c r="W49" s="198">
        <v>3.94</v>
      </c>
      <c r="X49" s="198">
        <v>1.6</v>
      </c>
      <c r="Y49" s="198">
        <v>0</v>
      </c>
      <c r="Z49" s="198">
        <v>2.75</v>
      </c>
      <c r="AA49" s="198">
        <v>0.76</v>
      </c>
      <c r="AB49" s="198">
        <v>0</v>
      </c>
      <c r="AC49" s="198">
        <v>16.63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22.36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178.8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5</v>
      </c>
      <c r="G50" s="198">
        <v>0</v>
      </c>
      <c r="H50" s="198">
        <v>0</v>
      </c>
      <c r="I50" s="198">
        <v>0</v>
      </c>
      <c r="J50" s="198">
        <v>0</v>
      </c>
      <c r="K50" s="198">
        <v>0.33</v>
      </c>
      <c r="L50" s="198">
        <v>20.47</v>
      </c>
      <c r="M50" s="198">
        <v>1</v>
      </c>
      <c r="N50" s="198">
        <v>1.29</v>
      </c>
      <c r="O50" s="198">
        <v>0</v>
      </c>
      <c r="P50" s="198">
        <v>1.37</v>
      </c>
      <c r="Q50" s="198">
        <v>0.22</v>
      </c>
      <c r="R50" s="198">
        <v>0.46</v>
      </c>
      <c r="S50" s="198">
        <v>0.28999999999999998</v>
      </c>
      <c r="T50" s="198">
        <v>0</v>
      </c>
      <c r="U50" s="198">
        <v>4.55</v>
      </c>
      <c r="V50" s="198">
        <v>0.15</v>
      </c>
      <c r="W50" s="198">
        <v>3.94</v>
      </c>
      <c r="X50" s="198">
        <v>1.6</v>
      </c>
      <c r="Y50" s="198">
        <v>0</v>
      </c>
      <c r="Z50" s="198">
        <v>2.75</v>
      </c>
      <c r="AA50" s="198">
        <v>0.76</v>
      </c>
      <c r="AB50" s="198">
        <v>0</v>
      </c>
      <c r="AC50" s="198">
        <v>16.63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22.61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176.9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5</v>
      </c>
      <c r="G51" s="198">
        <v>0</v>
      </c>
      <c r="H51" s="198">
        <v>0</v>
      </c>
      <c r="I51" s="198">
        <v>0</v>
      </c>
      <c r="J51" s="198">
        <v>0</v>
      </c>
      <c r="K51" s="198">
        <v>0.33</v>
      </c>
      <c r="L51" s="198">
        <v>20.47</v>
      </c>
      <c r="M51" s="198">
        <v>1</v>
      </c>
      <c r="N51" s="198">
        <v>1.29</v>
      </c>
      <c r="O51" s="198">
        <v>0</v>
      </c>
      <c r="P51" s="198">
        <v>1.37</v>
      </c>
      <c r="Q51" s="198">
        <v>0.22</v>
      </c>
      <c r="R51" s="198">
        <v>0.46</v>
      </c>
      <c r="S51" s="198">
        <v>0.28999999999999998</v>
      </c>
      <c r="T51" s="198">
        <v>0</v>
      </c>
      <c r="U51" s="198">
        <v>4.55</v>
      </c>
      <c r="V51" s="198">
        <v>0.15</v>
      </c>
      <c r="W51" s="198">
        <v>3.94</v>
      </c>
      <c r="X51" s="198">
        <v>1.6</v>
      </c>
      <c r="Y51" s="198">
        <v>0</v>
      </c>
      <c r="Z51" s="198">
        <v>2.75</v>
      </c>
      <c r="AA51" s="198">
        <v>0.76</v>
      </c>
      <c r="AB51" s="198">
        <v>0</v>
      </c>
      <c r="AC51" s="198">
        <v>13.92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20.309999999999999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168.2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5</v>
      </c>
      <c r="G52" s="198">
        <v>0</v>
      </c>
      <c r="H52" s="198">
        <v>0</v>
      </c>
      <c r="I52" s="198">
        <v>0</v>
      </c>
      <c r="J52" s="198">
        <v>0</v>
      </c>
      <c r="K52" s="198">
        <v>0.33</v>
      </c>
      <c r="L52" s="198">
        <v>20.47</v>
      </c>
      <c r="M52" s="198">
        <v>1</v>
      </c>
      <c r="N52" s="198">
        <v>1.29</v>
      </c>
      <c r="O52" s="198">
        <v>0</v>
      </c>
      <c r="P52" s="198">
        <v>1.37</v>
      </c>
      <c r="Q52" s="198">
        <v>0.22</v>
      </c>
      <c r="R52" s="198">
        <v>0.46</v>
      </c>
      <c r="S52" s="198">
        <v>0.28999999999999998</v>
      </c>
      <c r="T52" s="198">
        <v>0</v>
      </c>
      <c r="U52" s="198">
        <v>4.55</v>
      </c>
      <c r="V52" s="198">
        <v>0.15</v>
      </c>
      <c r="W52" s="198">
        <v>3.94</v>
      </c>
      <c r="X52" s="198">
        <v>1.6</v>
      </c>
      <c r="Y52" s="198">
        <v>0</v>
      </c>
      <c r="Z52" s="198">
        <v>2.75</v>
      </c>
      <c r="AA52" s="198">
        <v>0.76</v>
      </c>
      <c r="AB52" s="198">
        <v>0</v>
      </c>
      <c r="AC52" s="198">
        <v>13.92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20.309999999999999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168.2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5</v>
      </c>
      <c r="G53" s="198">
        <v>0</v>
      </c>
      <c r="H53" s="198">
        <v>0</v>
      </c>
      <c r="I53" s="198">
        <v>0</v>
      </c>
      <c r="J53" s="198">
        <v>0</v>
      </c>
      <c r="K53" s="198">
        <v>0.33</v>
      </c>
      <c r="L53" s="198">
        <v>20.47</v>
      </c>
      <c r="M53" s="198">
        <v>1</v>
      </c>
      <c r="N53" s="198">
        <v>1.29</v>
      </c>
      <c r="O53" s="198">
        <v>0</v>
      </c>
      <c r="P53" s="198">
        <v>1.37</v>
      </c>
      <c r="Q53" s="198">
        <v>0.22</v>
      </c>
      <c r="R53" s="198">
        <v>0.46</v>
      </c>
      <c r="S53" s="198">
        <v>0.28999999999999998</v>
      </c>
      <c r="T53" s="198">
        <v>0</v>
      </c>
      <c r="U53" s="198">
        <v>4.55</v>
      </c>
      <c r="V53" s="198">
        <v>0.15</v>
      </c>
      <c r="W53" s="198">
        <v>3.94</v>
      </c>
      <c r="X53" s="198">
        <v>1.6</v>
      </c>
      <c r="Y53" s="198">
        <v>0</v>
      </c>
      <c r="Z53" s="198">
        <v>2.75</v>
      </c>
      <c r="AA53" s="198">
        <v>0.76</v>
      </c>
      <c r="AB53" s="198">
        <v>0</v>
      </c>
      <c r="AC53" s="198">
        <v>13.92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20.04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168.2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5</v>
      </c>
      <c r="G54" s="198">
        <v>0</v>
      </c>
      <c r="H54" s="198">
        <v>0</v>
      </c>
      <c r="I54" s="198">
        <v>0</v>
      </c>
      <c r="J54" s="198">
        <v>0</v>
      </c>
      <c r="K54" s="198">
        <v>0.33</v>
      </c>
      <c r="L54" s="198">
        <v>20.47</v>
      </c>
      <c r="M54" s="198">
        <v>1</v>
      </c>
      <c r="N54" s="198">
        <v>1.29</v>
      </c>
      <c r="O54" s="198">
        <v>0</v>
      </c>
      <c r="P54" s="198">
        <v>1.37</v>
      </c>
      <c r="Q54" s="198">
        <v>0.22</v>
      </c>
      <c r="R54" s="198">
        <v>0.46</v>
      </c>
      <c r="S54" s="198">
        <v>0.28999999999999998</v>
      </c>
      <c r="T54" s="198">
        <v>0</v>
      </c>
      <c r="U54" s="198">
        <v>4.55</v>
      </c>
      <c r="V54" s="198">
        <v>0.15</v>
      </c>
      <c r="W54" s="198">
        <v>3.94</v>
      </c>
      <c r="X54" s="198">
        <v>1.6</v>
      </c>
      <c r="Y54" s="198">
        <v>0</v>
      </c>
      <c r="Z54" s="198">
        <v>2.75</v>
      </c>
      <c r="AA54" s="198">
        <v>0.76</v>
      </c>
      <c r="AB54" s="198">
        <v>0</v>
      </c>
      <c r="AC54" s="198">
        <v>13.92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20.04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168.31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5</v>
      </c>
      <c r="G55" s="198">
        <v>0</v>
      </c>
      <c r="H55" s="198">
        <v>0</v>
      </c>
      <c r="I55" s="198">
        <v>0</v>
      </c>
      <c r="J55" s="198">
        <v>0</v>
      </c>
      <c r="K55" s="198">
        <v>0.33</v>
      </c>
      <c r="L55" s="198">
        <v>17.579999999999998</v>
      </c>
      <c r="M55" s="198">
        <v>1</v>
      </c>
      <c r="N55" s="198">
        <v>1.29</v>
      </c>
      <c r="O55" s="198">
        <v>0</v>
      </c>
      <c r="P55" s="198">
        <v>1.37</v>
      </c>
      <c r="Q55" s="198">
        <v>0.22</v>
      </c>
      <c r="R55" s="198">
        <v>0.46</v>
      </c>
      <c r="S55" s="198">
        <v>0.28999999999999998</v>
      </c>
      <c r="T55" s="198">
        <v>0</v>
      </c>
      <c r="U55" s="198">
        <v>4.55</v>
      </c>
      <c r="V55" s="198">
        <v>0.15</v>
      </c>
      <c r="W55" s="198">
        <v>3.94</v>
      </c>
      <c r="X55" s="198">
        <v>1.6</v>
      </c>
      <c r="Y55" s="198">
        <v>0</v>
      </c>
      <c r="Z55" s="198">
        <v>2.75</v>
      </c>
      <c r="AA55" s="198">
        <v>0.76</v>
      </c>
      <c r="AB55" s="198">
        <v>0</v>
      </c>
      <c r="AC55" s="198">
        <v>13.92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21.17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170.1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5</v>
      </c>
      <c r="G56" s="198">
        <v>0</v>
      </c>
      <c r="H56" s="198">
        <v>0</v>
      </c>
      <c r="I56" s="198">
        <v>0</v>
      </c>
      <c r="J56" s="198">
        <v>0</v>
      </c>
      <c r="K56" s="198">
        <v>0.33</v>
      </c>
      <c r="L56" s="198">
        <v>17.579999999999998</v>
      </c>
      <c r="M56" s="198">
        <v>1</v>
      </c>
      <c r="N56" s="198">
        <v>1.29</v>
      </c>
      <c r="O56" s="198">
        <v>0</v>
      </c>
      <c r="P56" s="198">
        <v>1.37</v>
      </c>
      <c r="Q56" s="198">
        <v>0.22</v>
      </c>
      <c r="R56" s="198">
        <v>0.46</v>
      </c>
      <c r="S56" s="198">
        <v>0.28999999999999998</v>
      </c>
      <c r="T56" s="198">
        <v>0</v>
      </c>
      <c r="U56" s="198">
        <v>4.55</v>
      </c>
      <c r="V56" s="198">
        <v>0.15</v>
      </c>
      <c r="W56" s="198">
        <v>3.94</v>
      </c>
      <c r="X56" s="198">
        <v>1.6</v>
      </c>
      <c r="Y56" s="198">
        <v>0</v>
      </c>
      <c r="Z56" s="198">
        <v>2.75</v>
      </c>
      <c r="AA56" s="198">
        <v>0.76</v>
      </c>
      <c r="AB56" s="198">
        <v>0</v>
      </c>
      <c r="AC56" s="198">
        <v>13.92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20.63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168.31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5</v>
      </c>
      <c r="G57" s="198">
        <v>0</v>
      </c>
      <c r="H57" s="198">
        <v>0</v>
      </c>
      <c r="I57" s="198">
        <v>0</v>
      </c>
      <c r="J57" s="198">
        <v>0</v>
      </c>
      <c r="K57" s="198">
        <v>0.33</v>
      </c>
      <c r="L57" s="198">
        <v>17.579999999999998</v>
      </c>
      <c r="M57" s="198">
        <v>1</v>
      </c>
      <c r="N57" s="198">
        <v>1.29</v>
      </c>
      <c r="O57" s="198">
        <v>0</v>
      </c>
      <c r="P57" s="198">
        <v>1.37</v>
      </c>
      <c r="Q57" s="198">
        <v>0.22</v>
      </c>
      <c r="R57" s="198">
        <v>0.46</v>
      </c>
      <c r="S57" s="198">
        <v>0.28999999999999998</v>
      </c>
      <c r="T57" s="198">
        <v>0</v>
      </c>
      <c r="U57" s="198">
        <v>4.55</v>
      </c>
      <c r="V57" s="198">
        <v>0.15</v>
      </c>
      <c r="W57" s="198">
        <v>3.94</v>
      </c>
      <c r="X57" s="198">
        <v>1.6</v>
      </c>
      <c r="Y57" s="198">
        <v>0</v>
      </c>
      <c r="Z57" s="198">
        <v>2.75</v>
      </c>
      <c r="AA57" s="198">
        <v>0.76</v>
      </c>
      <c r="AB57" s="198">
        <v>0</v>
      </c>
      <c r="AC57" s="198">
        <v>13.92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20.63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168.34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5</v>
      </c>
      <c r="G58" s="198">
        <v>0</v>
      </c>
      <c r="H58" s="198">
        <v>0</v>
      </c>
      <c r="I58" s="198">
        <v>0</v>
      </c>
      <c r="J58" s="198">
        <v>0</v>
      </c>
      <c r="K58" s="198">
        <v>0.33</v>
      </c>
      <c r="L58" s="198">
        <v>17.579999999999998</v>
      </c>
      <c r="M58" s="198">
        <v>1</v>
      </c>
      <c r="N58" s="198">
        <v>1.29</v>
      </c>
      <c r="O58" s="198">
        <v>0</v>
      </c>
      <c r="P58" s="198">
        <v>1.37</v>
      </c>
      <c r="Q58" s="198">
        <v>0.22</v>
      </c>
      <c r="R58" s="198">
        <v>0.46</v>
      </c>
      <c r="S58" s="198">
        <v>0.28999999999999998</v>
      </c>
      <c r="T58" s="198">
        <v>0</v>
      </c>
      <c r="U58" s="198">
        <v>4.55</v>
      </c>
      <c r="V58" s="198">
        <v>0.15</v>
      </c>
      <c r="W58" s="198">
        <v>3.94</v>
      </c>
      <c r="X58" s="198">
        <v>1.6</v>
      </c>
      <c r="Y58" s="198">
        <v>0</v>
      </c>
      <c r="Z58" s="198">
        <v>2.75</v>
      </c>
      <c r="AA58" s="198">
        <v>0.76</v>
      </c>
      <c r="AB58" s="198">
        <v>0</v>
      </c>
      <c r="AC58" s="198">
        <v>13.92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20.63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168.34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4.5</v>
      </c>
      <c r="G59" s="198">
        <v>0.5</v>
      </c>
      <c r="H59" s="198">
        <v>0</v>
      </c>
      <c r="I59" s="198">
        <v>0</v>
      </c>
      <c r="J59" s="198">
        <v>0</v>
      </c>
      <c r="K59" s="198">
        <v>0.33</v>
      </c>
      <c r="L59" s="198">
        <v>17.579999999999998</v>
      </c>
      <c r="M59" s="198">
        <v>1</v>
      </c>
      <c r="N59" s="198">
        <v>1.29</v>
      </c>
      <c r="O59" s="198">
        <v>0</v>
      </c>
      <c r="P59" s="198">
        <v>1.37</v>
      </c>
      <c r="Q59" s="198">
        <v>0.22</v>
      </c>
      <c r="R59" s="198">
        <v>0.46</v>
      </c>
      <c r="S59" s="198">
        <v>0.28999999999999998</v>
      </c>
      <c r="T59" s="198">
        <v>0</v>
      </c>
      <c r="U59" s="198">
        <v>4.55</v>
      </c>
      <c r="V59" s="198">
        <v>0.15</v>
      </c>
      <c r="W59" s="198">
        <v>3.94</v>
      </c>
      <c r="X59" s="198">
        <v>1.6</v>
      </c>
      <c r="Y59" s="198">
        <v>0</v>
      </c>
      <c r="Z59" s="198">
        <v>2.75</v>
      </c>
      <c r="AA59" s="198">
        <v>0.76</v>
      </c>
      <c r="AB59" s="198">
        <v>0</v>
      </c>
      <c r="AC59" s="198">
        <v>14.17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20.63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168.34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4.5</v>
      </c>
      <c r="G60" s="198">
        <v>0.5</v>
      </c>
      <c r="H60" s="198">
        <v>0</v>
      </c>
      <c r="I60" s="198">
        <v>0</v>
      </c>
      <c r="J60" s="198">
        <v>0</v>
      </c>
      <c r="K60" s="198">
        <v>0.33</v>
      </c>
      <c r="L60" s="198">
        <v>17.579999999999998</v>
      </c>
      <c r="M60" s="198">
        <v>1</v>
      </c>
      <c r="N60" s="198">
        <v>1.29</v>
      </c>
      <c r="O60" s="198">
        <v>0</v>
      </c>
      <c r="P60" s="198">
        <v>1.37</v>
      </c>
      <c r="Q60" s="198">
        <v>0.22</v>
      </c>
      <c r="R60" s="198">
        <v>0.46</v>
      </c>
      <c r="S60" s="198">
        <v>0.28999999999999998</v>
      </c>
      <c r="T60" s="198">
        <v>0</v>
      </c>
      <c r="U60" s="198">
        <v>4.55</v>
      </c>
      <c r="V60" s="198">
        <v>0.15</v>
      </c>
      <c r="W60" s="198">
        <v>3.94</v>
      </c>
      <c r="X60" s="198">
        <v>1.6</v>
      </c>
      <c r="Y60" s="198">
        <v>0</v>
      </c>
      <c r="Z60" s="198">
        <v>2.75</v>
      </c>
      <c r="AA60" s="198">
        <v>0.76</v>
      </c>
      <c r="AB60" s="198">
        <v>0</v>
      </c>
      <c r="AC60" s="198">
        <v>14.17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20.63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168.34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0.64</v>
      </c>
      <c r="E61" s="198">
        <v>0</v>
      </c>
      <c r="F61" s="198">
        <v>4.5</v>
      </c>
      <c r="G61" s="198">
        <v>0.5</v>
      </c>
      <c r="H61" s="198">
        <v>0</v>
      </c>
      <c r="I61" s="198">
        <v>0</v>
      </c>
      <c r="J61" s="198">
        <v>0</v>
      </c>
      <c r="K61" s="198">
        <v>0.33</v>
      </c>
      <c r="L61" s="198">
        <v>17.579999999999998</v>
      </c>
      <c r="M61" s="198">
        <v>1</v>
      </c>
      <c r="N61" s="198">
        <v>1.29</v>
      </c>
      <c r="O61" s="198">
        <v>0</v>
      </c>
      <c r="P61" s="198">
        <v>1.37</v>
      </c>
      <c r="Q61" s="198">
        <v>0.22</v>
      </c>
      <c r="R61" s="198">
        <v>0.46</v>
      </c>
      <c r="S61" s="198">
        <v>0.28999999999999998</v>
      </c>
      <c r="T61" s="198">
        <v>0</v>
      </c>
      <c r="U61" s="198">
        <v>4.55</v>
      </c>
      <c r="V61" s="198">
        <v>0.15</v>
      </c>
      <c r="W61" s="198">
        <v>3.94</v>
      </c>
      <c r="X61" s="198">
        <v>1.6</v>
      </c>
      <c r="Y61" s="198">
        <v>0</v>
      </c>
      <c r="Z61" s="198">
        <v>2.75</v>
      </c>
      <c r="AA61" s="198">
        <v>0.76</v>
      </c>
      <c r="AB61" s="198">
        <v>0</v>
      </c>
      <c r="AC61" s="198">
        <v>14.17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21.17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170.1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1.29</v>
      </c>
      <c r="E62" s="198">
        <v>0</v>
      </c>
      <c r="F62" s="198">
        <v>4.17</v>
      </c>
      <c r="G62" s="198">
        <v>0.83</v>
      </c>
      <c r="H62" s="198">
        <v>0</v>
      </c>
      <c r="I62" s="198">
        <v>0</v>
      </c>
      <c r="J62" s="198">
        <v>0</v>
      </c>
      <c r="K62" s="198">
        <v>0.33</v>
      </c>
      <c r="L62" s="198">
        <v>17.579999999999998</v>
      </c>
      <c r="M62" s="198">
        <v>1</v>
      </c>
      <c r="N62" s="198">
        <v>1.29</v>
      </c>
      <c r="O62" s="198">
        <v>0</v>
      </c>
      <c r="P62" s="198">
        <v>1.37</v>
      </c>
      <c r="Q62" s="198">
        <v>0.22</v>
      </c>
      <c r="R62" s="198">
        <v>0.46</v>
      </c>
      <c r="S62" s="198">
        <v>0.28999999999999998</v>
      </c>
      <c r="T62" s="198">
        <v>0</v>
      </c>
      <c r="U62" s="198">
        <v>4.55</v>
      </c>
      <c r="V62" s="198">
        <v>0.15</v>
      </c>
      <c r="W62" s="198">
        <v>3.94</v>
      </c>
      <c r="X62" s="198">
        <v>1.6</v>
      </c>
      <c r="Y62" s="198">
        <v>0</v>
      </c>
      <c r="Z62" s="198">
        <v>2.75</v>
      </c>
      <c r="AA62" s="198">
        <v>0.76</v>
      </c>
      <c r="AB62" s="198">
        <v>0</v>
      </c>
      <c r="AC62" s="198">
        <v>14.17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20.63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170.1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1.29</v>
      </c>
      <c r="E63" s="198">
        <v>0</v>
      </c>
      <c r="F63" s="198">
        <v>3.67</v>
      </c>
      <c r="G63" s="198">
        <v>1.33</v>
      </c>
      <c r="H63" s="198">
        <v>0</v>
      </c>
      <c r="I63" s="198">
        <v>0</v>
      </c>
      <c r="J63" s="198">
        <v>0</v>
      </c>
      <c r="K63" s="198">
        <v>0.33</v>
      </c>
      <c r="L63" s="198">
        <v>17.579999999999998</v>
      </c>
      <c r="M63" s="198">
        <v>1</v>
      </c>
      <c r="N63" s="198">
        <v>1.29</v>
      </c>
      <c r="O63" s="198">
        <v>0</v>
      </c>
      <c r="P63" s="198">
        <v>1.37</v>
      </c>
      <c r="Q63" s="198">
        <v>0.22</v>
      </c>
      <c r="R63" s="198">
        <v>0.46</v>
      </c>
      <c r="S63" s="198">
        <v>0.28999999999999998</v>
      </c>
      <c r="T63" s="198">
        <v>0</v>
      </c>
      <c r="U63" s="198">
        <v>4.55</v>
      </c>
      <c r="V63" s="198">
        <v>0.15</v>
      </c>
      <c r="W63" s="198">
        <v>3.94</v>
      </c>
      <c r="X63" s="198">
        <v>1.6</v>
      </c>
      <c r="Y63" s="198">
        <v>0</v>
      </c>
      <c r="Z63" s="198">
        <v>2.75</v>
      </c>
      <c r="AA63" s="198">
        <v>0.76</v>
      </c>
      <c r="AB63" s="198">
        <v>0</v>
      </c>
      <c r="AC63" s="198">
        <v>15.84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22.85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170.1</v>
      </c>
      <c r="AP63" s="198">
        <v>0</v>
      </c>
    </row>
    <row r="64" spans="1:42">
      <c r="A64" t="s">
        <v>106</v>
      </c>
      <c r="B64" s="198">
        <v>0</v>
      </c>
      <c r="C64" s="198">
        <v>2.42</v>
      </c>
      <c r="D64" s="198">
        <v>0</v>
      </c>
      <c r="E64" s="198">
        <v>0</v>
      </c>
      <c r="F64" s="198">
        <v>3.33</v>
      </c>
      <c r="G64" s="198">
        <v>1.67</v>
      </c>
      <c r="H64" s="198">
        <v>0</v>
      </c>
      <c r="I64" s="198">
        <v>0</v>
      </c>
      <c r="J64" s="198">
        <v>0</v>
      </c>
      <c r="K64" s="198">
        <v>0.33</v>
      </c>
      <c r="L64" s="198">
        <v>17.579999999999998</v>
      </c>
      <c r="M64" s="198">
        <v>1</v>
      </c>
      <c r="N64" s="198">
        <v>1.29</v>
      </c>
      <c r="O64" s="198">
        <v>0</v>
      </c>
      <c r="P64" s="198">
        <v>1.37</v>
      </c>
      <c r="Q64" s="198">
        <v>0.22</v>
      </c>
      <c r="R64" s="198">
        <v>0.46</v>
      </c>
      <c r="S64" s="198">
        <v>0.28999999999999998</v>
      </c>
      <c r="T64" s="198">
        <v>0</v>
      </c>
      <c r="U64" s="198">
        <v>4.55</v>
      </c>
      <c r="V64" s="198">
        <v>0.15</v>
      </c>
      <c r="W64" s="198">
        <v>3.94</v>
      </c>
      <c r="X64" s="198">
        <v>1.6</v>
      </c>
      <c r="Y64" s="198">
        <v>0</v>
      </c>
      <c r="Z64" s="198">
        <v>2.75</v>
      </c>
      <c r="AA64" s="198">
        <v>0.76</v>
      </c>
      <c r="AB64" s="198">
        <v>0</v>
      </c>
      <c r="AC64" s="198">
        <v>15.84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22.85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170.1</v>
      </c>
      <c r="AP64" s="198">
        <v>0</v>
      </c>
    </row>
    <row r="65" spans="1:42">
      <c r="A65" t="s">
        <v>107</v>
      </c>
      <c r="B65" s="198">
        <v>0</v>
      </c>
      <c r="C65" s="198">
        <v>2.42</v>
      </c>
      <c r="D65" s="198">
        <v>0</v>
      </c>
      <c r="E65" s="198">
        <v>0</v>
      </c>
      <c r="F65" s="198">
        <v>2.33</v>
      </c>
      <c r="G65" s="198">
        <v>1.67</v>
      </c>
      <c r="H65" s="198">
        <v>0</v>
      </c>
      <c r="I65" s="198">
        <v>0</v>
      </c>
      <c r="J65" s="198">
        <v>0</v>
      </c>
      <c r="K65" s="198">
        <v>0.33</v>
      </c>
      <c r="L65" s="198">
        <v>17.579999999999998</v>
      </c>
      <c r="M65" s="198">
        <v>1</v>
      </c>
      <c r="N65" s="198">
        <v>1.29</v>
      </c>
      <c r="O65" s="198">
        <v>0</v>
      </c>
      <c r="P65" s="198">
        <v>1.37</v>
      </c>
      <c r="Q65" s="198">
        <v>0.22</v>
      </c>
      <c r="R65" s="198">
        <v>0.46</v>
      </c>
      <c r="S65" s="198">
        <v>0.28999999999999998</v>
      </c>
      <c r="T65" s="198">
        <v>0</v>
      </c>
      <c r="U65" s="198">
        <v>4.55</v>
      </c>
      <c r="V65" s="198">
        <v>0.15</v>
      </c>
      <c r="W65" s="198">
        <v>3.94</v>
      </c>
      <c r="X65" s="198">
        <v>1.6</v>
      </c>
      <c r="Y65" s="198">
        <v>0</v>
      </c>
      <c r="Z65" s="198">
        <v>2.75</v>
      </c>
      <c r="AA65" s="198">
        <v>0.76</v>
      </c>
      <c r="AB65" s="198">
        <v>0</v>
      </c>
      <c r="AC65" s="198">
        <v>15.84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22.85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170.1</v>
      </c>
      <c r="AP65" s="198">
        <v>0</v>
      </c>
    </row>
    <row r="66" spans="1:42">
      <c r="A66" t="s">
        <v>108</v>
      </c>
      <c r="B66" s="198">
        <v>0</v>
      </c>
      <c r="C66" s="198">
        <v>2.42</v>
      </c>
      <c r="D66" s="198">
        <v>0</v>
      </c>
      <c r="E66" s="198">
        <v>0</v>
      </c>
      <c r="F66" s="198">
        <v>0</v>
      </c>
      <c r="G66" s="198">
        <v>1.67</v>
      </c>
      <c r="H66" s="198">
        <v>0</v>
      </c>
      <c r="I66" s="198">
        <v>0</v>
      </c>
      <c r="J66" s="198">
        <v>0</v>
      </c>
      <c r="K66" s="198">
        <v>0.33</v>
      </c>
      <c r="L66" s="198">
        <v>17.579999999999998</v>
      </c>
      <c r="M66" s="198">
        <v>1</v>
      </c>
      <c r="N66" s="198">
        <v>1.29</v>
      </c>
      <c r="O66" s="198">
        <v>0</v>
      </c>
      <c r="P66" s="198">
        <v>1.37</v>
      </c>
      <c r="Q66" s="198">
        <v>0.22</v>
      </c>
      <c r="R66" s="198">
        <v>0.46</v>
      </c>
      <c r="S66" s="198">
        <v>0.28999999999999998</v>
      </c>
      <c r="T66" s="198">
        <v>0</v>
      </c>
      <c r="U66" s="198">
        <v>4.55</v>
      </c>
      <c r="V66" s="198">
        <v>0.15</v>
      </c>
      <c r="W66" s="198">
        <v>3.94</v>
      </c>
      <c r="X66" s="198">
        <v>1.6</v>
      </c>
      <c r="Y66" s="198">
        <v>0</v>
      </c>
      <c r="Z66" s="198">
        <v>2.75</v>
      </c>
      <c r="AA66" s="198">
        <v>0.76</v>
      </c>
      <c r="AB66" s="198">
        <v>0</v>
      </c>
      <c r="AC66" s="198">
        <v>15.84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22.85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170.1</v>
      </c>
      <c r="AP66" s="198">
        <v>0</v>
      </c>
    </row>
    <row r="67" spans="1:42">
      <c r="A67" t="s">
        <v>109</v>
      </c>
      <c r="B67" s="198">
        <v>0</v>
      </c>
      <c r="C67" s="198">
        <v>2.42</v>
      </c>
      <c r="D67" s="198">
        <v>0</v>
      </c>
      <c r="E67" s="198">
        <v>0</v>
      </c>
      <c r="F67" s="198">
        <v>0</v>
      </c>
      <c r="G67" s="198">
        <v>1.67</v>
      </c>
      <c r="H67" s="198">
        <v>0</v>
      </c>
      <c r="I67" s="198">
        <v>0</v>
      </c>
      <c r="J67" s="198">
        <v>0</v>
      </c>
      <c r="K67" s="198">
        <v>0.33</v>
      </c>
      <c r="L67" s="198">
        <v>17.579999999999998</v>
      </c>
      <c r="M67" s="198">
        <v>1</v>
      </c>
      <c r="N67" s="198">
        <v>1.29</v>
      </c>
      <c r="O67" s="198">
        <v>0</v>
      </c>
      <c r="P67" s="198">
        <v>1.37</v>
      </c>
      <c r="Q67" s="198">
        <v>0.22</v>
      </c>
      <c r="R67" s="198">
        <v>0.46</v>
      </c>
      <c r="S67" s="198">
        <v>0.28999999999999998</v>
      </c>
      <c r="T67" s="198">
        <v>0</v>
      </c>
      <c r="U67" s="198">
        <v>4.55</v>
      </c>
      <c r="V67" s="198">
        <v>0.15</v>
      </c>
      <c r="W67" s="198">
        <v>3.94</v>
      </c>
      <c r="X67" s="198">
        <v>1.6</v>
      </c>
      <c r="Y67" s="198">
        <v>0</v>
      </c>
      <c r="Z67" s="198">
        <v>2.75</v>
      </c>
      <c r="AA67" s="198">
        <v>0.76</v>
      </c>
      <c r="AB67" s="198">
        <v>0</v>
      </c>
      <c r="AC67" s="198">
        <v>15.84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23.35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170.1</v>
      </c>
      <c r="AP67" s="198">
        <v>0</v>
      </c>
    </row>
    <row r="68" spans="1:42">
      <c r="A68" t="s">
        <v>110</v>
      </c>
      <c r="B68" s="198">
        <v>0</v>
      </c>
      <c r="C68" s="198">
        <v>2.42</v>
      </c>
      <c r="D68" s="198">
        <v>0</v>
      </c>
      <c r="E68" s="198">
        <v>0</v>
      </c>
      <c r="F68" s="198">
        <v>0</v>
      </c>
      <c r="G68" s="198">
        <v>1.67</v>
      </c>
      <c r="H68" s="198">
        <v>0</v>
      </c>
      <c r="I68" s="198">
        <v>0</v>
      </c>
      <c r="J68" s="198">
        <v>0</v>
      </c>
      <c r="K68" s="198">
        <v>0.33</v>
      </c>
      <c r="L68" s="198">
        <v>17.579999999999998</v>
      </c>
      <c r="M68" s="198">
        <v>1</v>
      </c>
      <c r="N68" s="198">
        <v>1.29</v>
      </c>
      <c r="O68" s="198">
        <v>0</v>
      </c>
      <c r="P68" s="198">
        <v>1.37</v>
      </c>
      <c r="Q68" s="198">
        <v>0.22</v>
      </c>
      <c r="R68" s="198">
        <v>0.46</v>
      </c>
      <c r="S68" s="198">
        <v>0.28999999999999998</v>
      </c>
      <c r="T68" s="198">
        <v>0</v>
      </c>
      <c r="U68" s="198">
        <v>4.55</v>
      </c>
      <c r="V68" s="198">
        <v>0.15</v>
      </c>
      <c r="W68" s="198">
        <v>3.94</v>
      </c>
      <c r="X68" s="198">
        <v>1.6</v>
      </c>
      <c r="Y68" s="198">
        <v>0</v>
      </c>
      <c r="Z68" s="198">
        <v>2.75</v>
      </c>
      <c r="AA68" s="198">
        <v>0.76</v>
      </c>
      <c r="AB68" s="198">
        <v>0</v>
      </c>
      <c r="AC68" s="198">
        <v>15.84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22.85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170.1</v>
      </c>
      <c r="AP68" s="198">
        <v>0</v>
      </c>
    </row>
    <row r="69" spans="1:42">
      <c r="A69" t="s">
        <v>111</v>
      </c>
      <c r="B69" s="198">
        <v>0</v>
      </c>
      <c r="C69" s="198">
        <v>2.42</v>
      </c>
      <c r="D69" s="198">
        <v>0</v>
      </c>
      <c r="E69" s="198">
        <v>0</v>
      </c>
      <c r="F69" s="198">
        <v>0</v>
      </c>
      <c r="G69" s="198">
        <v>1.67</v>
      </c>
      <c r="H69" s="198">
        <v>0</v>
      </c>
      <c r="I69" s="198">
        <v>0</v>
      </c>
      <c r="J69" s="198">
        <v>0</v>
      </c>
      <c r="K69" s="198">
        <v>0.33</v>
      </c>
      <c r="L69" s="198">
        <v>17.579999999999998</v>
      </c>
      <c r="M69" s="198">
        <v>1</v>
      </c>
      <c r="N69" s="198">
        <v>1.29</v>
      </c>
      <c r="O69" s="198">
        <v>0</v>
      </c>
      <c r="P69" s="198">
        <v>1.37</v>
      </c>
      <c r="Q69" s="198">
        <v>0.22</v>
      </c>
      <c r="R69" s="198">
        <v>0.46</v>
      </c>
      <c r="S69" s="198">
        <v>0.28999999999999998</v>
      </c>
      <c r="T69" s="198">
        <v>0</v>
      </c>
      <c r="U69" s="198">
        <v>4.55</v>
      </c>
      <c r="V69" s="198">
        <v>0.15</v>
      </c>
      <c r="W69" s="198">
        <v>3.94</v>
      </c>
      <c r="X69" s="198">
        <v>1.6</v>
      </c>
      <c r="Y69" s="198">
        <v>0</v>
      </c>
      <c r="Z69" s="198">
        <v>2.75</v>
      </c>
      <c r="AA69" s="198">
        <v>0.76</v>
      </c>
      <c r="AB69" s="198">
        <v>0</v>
      </c>
      <c r="AC69" s="198">
        <v>14.24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19.010000000000002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170.1</v>
      </c>
      <c r="AP69" s="198">
        <v>0</v>
      </c>
    </row>
    <row r="70" spans="1:42">
      <c r="A70" t="s">
        <v>112</v>
      </c>
      <c r="B70" s="198">
        <v>0</v>
      </c>
      <c r="C70" s="198">
        <v>2.42</v>
      </c>
      <c r="D70" s="198">
        <v>0</v>
      </c>
      <c r="E70" s="198">
        <v>0</v>
      </c>
      <c r="F70" s="198">
        <v>0</v>
      </c>
      <c r="G70" s="198">
        <v>1.67</v>
      </c>
      <c r="H70" s="198">
        <v>0</v>
      </c>
      <c r="I70" s="198">
        <v>0</v>
      </c>
      <c r="J70" s="198">
        <v>0</v>
      </c>
      <c r="K70" s="198">
        <v>0.33</v>
      </c>
      <c r="L70" s="198">
        <v>17.579999999999998</v>
      </c>
      <c r="M70" s="198">
        <v>1</v>
      </c>
      <c r="N70" s="198">
        <v>1.29</v>
      </c>
      <c r="O70" s="198">
        <v>0</v>
      </c>
      <c r="P70" s="198">
        <v>1.37</v>
      </c>
      <c r="Q70" s="198">
        <v>0.22</v>
      </c>
      <c r="R70" s="198">
        <v>0.46</v>
      </c>
      <c r="S70" s="198">
        <v>0.28999999999999998</v>
      </c>
      <c r="T70" s="198">
        <v>0</v>
      </c>
      <c r="U70" s="198">
        <v>4.55</v>
      </c>
      <c r="V70" s="198">
        <v>0.15</v>
      </c>
      <c r="W70" s="198">
        <v>3.94</v>
      </c>
      <c r="X70" s="198">
        <v>1.6</v>
      </c>
      <c r="Y70" s="198">
        <v>0</v>
      </c>
      <c r="Z70" s="198">
        <v>2.75</v>
      </c>
      <c r="AA70" s="198">
        <v>0.76</v>
      </c>
      <c r="AB70" s="198">
        <v>0</v>
      </c>
      <c r="AC70" s="198">
        <v>14.24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19.010000000000002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170.1</v>
      </c>
      <c r="AP70" s="198">
        <v>0</v>
      </c>
    </row>
    <row r="71" spans="1:42">
      <c r="A71" t="s">
        <v>113</v>
      </c>
      <c r="B71" s="198">
        <v>0</v>
      </c>
      <c r="C71" s="198">
        <v>2.42</v>
      </c>
      <c r="D71" s="198">
        <v>0</v>
      </c>
      <c r="E71" s="198">
        <v>0</v>
      </c>
      <c r="F71" s="198">
        <v>0</v>
      </c>
      <c r="G71" s="198">
        <v>1.67</v>
      </c>
      <c r="H71" s="198">
        <v>0</v>
      </c>
      <c r="I71" s="198">
        <v>0</v>
      </c>
      <c r="J71" s="198">
        <v>0</v>
      </c>
      <c r="K71" s="198">
        <v>0.33</v>
      </c>
      <c r="L71" s="198">
        <v>17.579999999999998</v>
      </c>
      <c r="M71" s="198">
        <v>0.97</v>
      </c>
      <c r="N71" s="198">
        <v>1.29</v>
      </c>
      <c r="O71" s="198">
        <v>0</v>
      </c>
      <c r="P71" s="198">
        <v>1.37</v>
      </c>
      <c r="Q71" s="198">
        <v>0.22</v>
      </c>
      <c r="R71" s="198">
        <v>0.46</v>
      </c>
      <c r="S71" s="198">
        <v>0.28999999999999998</v>
      </c>
      <c r="T71" s="198">
        <v>0</v>
      </c>
      <c r="U71" s="198">
        <v>4.55</v>
      </c>
      <c r="V71" s="198">
        <v>0.15</v>
      </c>
      <c r="W71" s="198">
        <v>3.94</v>
      </c>
      <c r="X71" s="198">
        <v>1.6</v>
      </c>
      <c r="Y71" s="198">
        <v>0</v>
      </c>
      <c r="Z71" s="198">
        <v>2.75</v>
      </c>
      <c r="AA71" s="198">
        <v>0.76</v>
      </c>
      <c r="AB71" s="198">
        <v>0</v>
      </c>
      <c r="AC71" s="198">
        <v>15.25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21.57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170.1</v>
      </c>
      <c r="AP71" s="198">
        <v>0</v>
      </c>
    </row>
    <row r="72" spans="1:42">
      <c r="A72" t="s">
        <v>114</v>
      </c>
      <c r="B72" s="198">
        <v>0</v>
      </c>
      <c r="C72" s="198">
        <v>2.42</v>
      </c>
      <c r="D72" s="198">
        <v>0</v>
      </c>
      <c r="E72" s="198">
        <v>0</v>
      </c>
      <c r="F72" s="198">
        <v>0</v>
      </c>
      <c r="G72" s="198">
        <v>1.67</v>
      </c>
      <c r="H72" s="198">
        <v>0</v>
      </c>
      <c r="I72" s="198">
        <v>0</v>
      </c>
      <c r="J72" s="198">
        <v>0</v>
      </c>
      <c r="K72" s="198">
        <v>0.33</v>
      </c>
      <c r="L72" s="198">
        <v>17.579999999999998</v>
      </c>
      <c r="M72" s="198">
        <v>0.97</v>
      </c>
      <c r="N72" s="198">
        <v>1.29</v>
      </c>
      <c r="O72" s="198">
        <v>0</v>
      </c>
      <c r="P72" s="198">
        <v>1.37</v>
      </c>
      <c r="Q72" s="198">
        <v>0.22</v>
      </c>
      <c r="R72" s="198">
        <v>0.46</v>
      </c>
      <c r="S72" s="198">
        <v>0.28999999999999998</v>
      </c>
      <c r="T72" s="198">
        <v>0</v>
      </c>
      <c r="U72" s="198">
        <v>4.55</v>
      </c>
      <c r="V72" s="198">
        <v>0.15</v>
      </c>
      <c r="W72" s="198">
        <v>3.94</v>
      </c>
      <c r="X72" s="198">
        <v>1.6</v>
      </c>
      <c r="Y72" s="198">
        <v>0</v>
      </c>
      <c r="Z72" s="198">
        <v>2.75</v>
      </c>
      <c r="AA72" s="198">
        <v>0.76</v>
      </c>
      <c r="AB72" s="198">
        <v>0</v>
      </c>
      <c r="AC72" s="198">
        <v>15.25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21.57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173.26</v>
      </c>
      <c r="AP72" s="198">
        <v>0</v>
      </c>
    </row>
    <row r="73" spans="1:42">
      <c r="A73" t="s">
        <v>115</v>
      </c>
      <c r="B73" s="198">
        <v>0</v>
      </c>
      <c r="C73" s="198">
        <v>2.42</v>
      </c>
      <c r="D73" s="198">
        <v>0</v>
      </c>
      <c r="E73" s="198">
        <v>0</v>
      </c>
      <c r="F73" s="198">
        <v>1.67</v>
      </c>
      <c r="G73" s="198">
        <v>1.67</v>
      </c>
      <c r="H73" s="198">
        <v>0</v>
      </c>
      <c r="I73" s="198">
        <v>0</v>
      </c>
      <c r="J73" s="198">
        <v>0</v>
      </c>
      <c r="K73" s="198">
        <v>0.33</v>
      </c>
      <c r="L73" s="198">
        <v>17.579999999999998</v>
      </c>
      <c r="M73" s="198">
        <v>0.97</v>
      </c>
      <c r="N73" s="198">
        <v>1.29</v>
      </c>
      <c r="O73" s="198">
        <v>0</v>
      </c>
      <c r="P73" s="198">
        <v>1.37</v>
      </c>
      <c r="Q73" s="198">
        <v>0.22</v>
      </c>
      <c r="R73" s="198">
        <v>0.46</v>
      </c>
      <c r="S73" s="198">
        <v>0.28999999999999998</v>
      </c>
      <c r="T73" s="198">
        <v>0</v>
      </c>
      <c r="U73" s="198">
        <v>4.55</v>
      </c>
      <c r="V73" s="198">
        <v>0.15</v>
      </c>
      <c r="W73" s="198">
        <v>3.94</v>
      </c>
      <c r="X73" s="198">
        <v>1.6</v>
      </c>
      <c r="Y73" s="198">
        <v>0</v>
      </c>
      <c r="Z73" s="198">
        <v>2.75</v>
      </c>
      <c r="AA73" s="198">
        <v>0.76</v>
      </c>
      <c r="AB73" s="198">
        <v>0</v>
      </c>
      <c r="AC73" s="198">
        <v>15.25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26.79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176.61</v>
      </c>
      <c r="AP73" s="198">
        <v>0</v>
      </c>
    </row>
    <row r="74" spans="1:42">
      <c r="A74" t="s">
        <v>116</v>
      </c>
      <c r="B74" s="198">
        <v>0</v>
      </c>
      <c r="C74" s="198">
        <v>2.42</v>
      </c>
      <c r="D74" s="198">
        <v>0</v>
      </c>
      <c r="E74" s="198">
        <v>0</v>
      </c>
      <c r="F74" s="198">
        <v>1.67</v>
      </c>
      <c r="G74" s="198">
        <v>1.67</v>
      </c>
      <c r="H74" s="198">
        <v>0</v>
      </c>
      <c r="I74" s="198">
        <v>0</v>
      </c>
      <c r="J74" s="198">
        <v>0</v>
      </c>
      <c r="K74" s="198">
        <v>0.33</v>
      </c>
      <c r="L74" s="198">
        <v>17.579999999999998</v>
      </c>
      <c r="M74" s="198">
        <v>0.97</v>
      </c>
      <c r="N74" s="198">
        <v>1.29</v>
      </c>
      <c r="O74" s="198">
        <v>0</v>
      </c>
      <c r="P74" s="198">
        <v>1.37</v>
      </c>
      <c r="Q74" s="198">
        <v>0.22</v>
      </c>
      <c r="R74" s="198">
        <v>0.46</v>
      </c>
      <c r="S74" s="198">
        <v>0.28999999999999998</v>
      </c>
      <c r="T74" s="198">
        <v>0</v>
      </c>
      <c r="U74" s="198">
        <v>4.55</v>
      </c>
      <c r="V74" s="198">
        <v>0.15</v>
      </c>
      <c r="W74" s="198">
        <v>3.94</v>
      </c>
      <c r="X74" s="198">
        <v>1.6</v>
      </c>
      <c r="Y74" s="198">
        <v>0</v>
      </c>
      <c r="Z74" s="198">
        <v>2.75</v>
      </c>
      <c r="AA74" s="198">
        <v>0.76</v>
      </c>
      <c r="AB74" s="198">
        <v>0</v>
      </c>
      <c r="AC74" s="198">
        <v>15.25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26.46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175.82</v>
      </c>
      <c r="AP74" s="198">
        <v>0</v>
      </c>
    </row>
    <row r="75" spans="1:42">
      <c r="A75" t="s">
        <v>117</v>
      </c>
      <c r="B75" s="198">
        <v>0</v>
      </c>
      <c r="C75" s="198">
        <v>2.42</v>
      </c>
      <c r="D75" s="198">
        <v>0</v>
      </c>
      <c r="E75" s="198">
        <v>0</v>
      </c>
      <c r="F75" s="198">
        <v>1.67</v>
      </c>
      <c r="G75" s="198">
        <v>1.67</v>
      </c>
      <c r="H75" s="198">
        <v>0</v>
      </c>
      <c r="I75" s="198">
        <v>0</v>
      </c>
      <c r="J75" s="198">
        <v>0</v>
      </c>
      <c r="K75" s="198">
        <v>0.33</v>
      </c>
      <c r="L75" s="198">
        <v>17.579999999999998</v>
      </c>
      <c r="M75" s="198">
        <v>0.97</v>
      </c>
      <c r="N75" s="198">
        <v>1.29</v>
      </c>
      <c r="O75" s="198">
        <v>0</v>
      </c>
      <c r="P75" s="198">
        <v>1.37</v>
      </c>
      <c r="Q75" s="198">
        <v>0.22</v>
      </c>
      <c r="R75" s="198">
        <v>0.46</v>
      </c>
      <c r="S75" s="198">
        <v>0.28999999999999998</v>
      </c>
      <c r="T75" s="198">
        <v>0</v>
      </c>
      <c r="U75" s="198">
        <v>4.55</v>
      </c>
      <c r="V75" s="198">
        <v>0.15</v>
      </c>
      <c r="W75" s="198">
        <v>3.94</v>
      </c>
      <c r="X75" s="198">
        <v>1.6</v>
      </c>
      <c r="Y75" s="198">
        <v>0</v>
      </c>
      <c r="Z75" s="198">
        <v>2.75</v>
      </c>
      <c r="AA75" s="198">
        <v>0.76</v>
      </c>
      <c r="AB75" s="198">
        <v>0</v>
      </c>
      <c r="AC75" s="198">
        <v>15.05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26.46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178.8</v>
      </c>
      <c r="AP75" s="198">
        <v>0</v>
      </c>
    </row>
    <row r="76" spans="1:42">
      <c r="A76" t="s">
        <v>118</v>
      </c>
      <c r="B76" s="198">
        <v>0</v>
      </c>
      <c r="C76" s="198">
        <v>2.42</v>
      </c>
      <c r="D76" s="198">
        <v>0</v>
      </c>
      <c r="E76" s="198">
        <v>0</v>
      </c>
      <c r="F76" s="198">
        <v>1.67</v>
      </c>
      <c r="G76" s="198">
        <v>1.67</v>
      </c>
      <c r="H76" s="198">
        <v>0</v>
      </c>
      <c r="I76" s="198">
        <v>0</v>
      </c>
      <c r="J76" s="198">
        <v>0</v>
      </c>
      <c r="K76" s="198">
        <v>0.33</v>
      </c>
      <c r="L76" s="198">
        <v>17.579999999999998</v>
      </c>
      <c r="M76" s="198">
        <v>0.97</v>
      </c>
      <c r="N76" s="198">
        <v>1.29</v>
      </c>
      <c r="O76" s="198">
        <v>0</v>
      </c>
      <c r="P76" s="198">
        <v>1.37</v>
      </c>
      <c r="Q76" s="198">
        <v>0.22</v>
      </c>
      <c r="R76" s="198">
        <v>0.46</v>
      </c>
      <c r="S76" s="198">
        <v>0.28999999999999998</v>
      </c>
      <c r="T76" s="198">
        <v>0</v>
      </c>
      <c r="U76" s="198">
        <v>4.55</v>
      </c>
      <c r="V76" s="198">
        <v>0.15</v>
      </c>
      <c r="W76" s="198">
        <v>3.94</v>
      </c>
      <c r="X76" s="198">
        <v>1.6</v>
      </c>
      <c r="Y76" s="198">
        <v>0</v>
      </c>
      <c r="Z76" s="198">
        <v>2.75</v>
      </c>
      <c r="AA76" s="198">
        <v>0.76</v>
      </c>
      <c r="AB76" s="198">
        <v>0</v>
      </c>
      <c r="AC76" s="198">
        <v>14.76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26.46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178.8</v>
      </c>
      <c r="AP76" s="198">
        <v>0</v>
      </c>
    </row>
    <row r="77" spans="1:42">
      <c r="A77" t="s">
        <v>119</v>
      </c>
      <c r="B77" s="198">
        <v>0</v>
      </c>
      <c r="C77" s="198">
        <v>2.42</v>
      </c>
      <c r="D77" s="198">
        <v>0</v>
      </c>
      <c r="E77" s="198">
        <v>0</v>
      </c>
      <c r="F77" s="198">
        <v>1.67</v>
      </c>
      <c r="G77" s="198">
        <v>1.67</v>
      </c>
      <c r="H77" s="198">
        <v>0</v>
      </c>
      <c r="I77" s="198">
        <v>0</v>
      </c>
      <c r="J77" s="198">
        <v>0</v>
      </c>
      <c r="K77" s="198">
        <v>0.33</v>
      </c>
      <c r="L77" s="198">
        <v>17.579999999999998</v>
      </c>
      <c r="M77" s="198">
        <v>0.97</v>
      </c>
      <c r="N77" s="198">
        <v>1.29</v>
      </c>
      <c r="O77" s="198">
        <v>0</v>
      </c>
      <c r="P77" s="198">
        <v>1.37</v>
      </c>
      <c r="Q77" s="198">
        <v>0.22</v>
      </c>
      <c r="R77" s="198">
        <v>0.46</v>
      </c>
      <c r="S77" s="198">
        <v>0.28999999999999998</v>
      </c>
      <c r="T77" s="198">
        <v>0</v>
      </c>
      <c r="U77" s="198">
        <v>4.55</v>
      </c>
      <c r="V77" s="198">
        <v>0.15</v>
      </c>
      <c r="W77" s="198">
        <v>3.94</v>
      </c>
      <c r="X77" s="198">
        <v>1.6</v>
      </c>
      <c r="Y77" s="198">
        <v>0</v>
      </c>
      <c r="Z77" s="198">
        <v>2.75</v>
      </c>
      <c r="AA77" s="198">
        <v>0.76</v>
      </c>
      <c r="AB77" s="198">
        <v>0</v>
      </c>
      <c r="AC77" s="198">
        <v>14.76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26.46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178.8</v>
      </c>
      <c r="AP77" s="198">
        <v>0</v>
      </c>
    </row>
    <row r="78" spans="1:42">
      <c r="A78" t="s">
        <v>120</v>
      </c>
      <c r="B78" s="198">
        <v>0</v>
      </c>
      <c r="C78" s="198">
        <v>2.42</v>
      </c>
      <c r="D78" s="198">
        <v>0</v>
      </c>
      <c r="E78" s="198">
        <v>0</v>
      </c>
      <c r="F78" s="198">
        <v>1.67</v>
      </c>
      <c r="G78" s="198">
        <v>1.67</v>
      </c>
      <c r="H78" s="198">
        <v>0</v>
      </c>
      <c r="I78" s="198">
        <v>0</v>
      </c>
      <c r="J78" s="198">
        <v>0</v>
      </c>
      <c r="K78" s="198">
        <v>0.33</v>
      </c>
      <c r="L78" s="198">
        <v>17.579999999999998</v>
      </c>
      <c r="M78" s="198">
        <v>0.97</v>
      </c>
      <c r="N78" s="198">
        <v>1.29</v>
      </c>
      <c r="O78" s="198">
        <v>0</v>
      </c>
      <c r="P78" s="198">
        <v>1.37</v>
      </c>
      <c r="Q78" s="198">
        <v>0.22</v>
      </c>
      <c r="R78" s="198">
        <v>0.46</v>
      </c>
      <c r="S78" s="198">
        <v>0.28999999999999998</v>
      </c>
      <c r="T78" s="198">
        <v>0</v>
      </c>
      <c r="U78" s="198">
        <v>4.55</v>
      </c>
      <c r="V78" s="198">
        <v>0.15</v>
      </c>
      <c r="W78" s="198">
        <v>3.94</v>
      </c>
      <c r="X78" s="198">
        <v>1.6</v>
      </c>
      <c r="Y78" s="198">
        <v>0</v>
      </c>
      <c r="Z78" s="198">
        <v>2.75</v>
      </c>
      <c r="AA78" s="198">
        <v>0.76</v>
      </c>
      <c r="AB78" s="198">
        <v>0</v>
      </c>
      <c r="AC78" s="198">
        <v>14.76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26.46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178.8</v>
      </c>
      <c r="AP78" s="198">
        <v>0</v>
      </c>
    </row>
    <row r="79" spans="1:42">
      <c r="A79" t="s">
        <v>121</v>
      </c>
      <c r="B79" s="198">
        <v>0</v>
      </c>
      <c r="C79" s="198">
        <v>2.42</v>
      </c>
      <c r="D79" s="198">
        <v>0</v>
      </c>
      <c r="E79" s="198">
        <v>0</v>
      </c>
      <c r="F79" s="198">
        <v>1.67</v>
      </c>
      <c r="G79" s="198">
        <v>1.67</v>
      </c>
      <c r="H79" s="198">
        <v>0</v>
      </c>
      <c r="I79" s="198">
        <v>0</v>
      </c>
      <c r="J79" s="198">
        <v>0</v>
      </c>
      <c r="K79" s="198">
        <v>0.33</v>
      </c>
      <c r="L79" s="198">
        <v>17.579999999999998</v>
      </c>
      <c r="M79" s="198">
        <v>0.97</v>
      </c>
      <c r="N79" s="198">
        <v>1.29</v>
      </c>
      <c r="O79" s="198">
        <v>0</v>
      </c>
      <c r="P79" s="198">
        <v>1.37</v>
      </c>
      <c r="Q79" s="198">
        <v>0.22</v>
      </c>
      <c r="R79" s="198">
        <v>0.46</v>
      </c>
      <c r="S79" s="198">
        <v>0.28999999999999998</v>
      </c>
      <c r="T79" s="198">
        <v>0</v>
      </c>
      <c r="U79" s="198">
        <v>4.55</v>
      </c>
      <c r="V79" s="198">
        <v>0.15</v>
      </c>
      <c r="W79" s="198">
        <v>3.94</v>
      </c>
      <c r="X79" s="198">
        <v>1.6</v>
      </c>
      <c r="Y79" s="198">
        <v>0</v>
      </c>
      <c r="Z79" s="198">
        <v>2.75</v>
      </c>
      <c r="AA79" s="198">
        <v>0.76</v>
      </c>
      <c r="AB79" s="198">
        <v>0</v>
      </c>
      <c r="AC79" s="198">
        <v>13.92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26.41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178.8</v>
      </c>
      <c r="AP79" s="198">
        <v>0</v>
      </c>
    </row>
    <row r="80" spans="1:42">
      <c r="A80" t="s">
        <v>122</v>
      </c>
      <c r="B80" s="198">
        <v>0</v>
      </c>
      <c r="C80" s="198">
        <v>2.42</v>
      </c>
      <c r="D80" s="198">
        <v>0</v>
      </c>
      <c r="E80" s="198">
        <v>0</v>
      </c>
      <c r="F80" s="198">
        <v>1.67</v>
      </c>
      <c r="G80" s="198">
        <v>1.67</v>
      </c>
      <c r="H80" s="198">
        <v>0</v>
      </c>
      <c r="I80" s="198">
        <v>0</v>
      </c>
      <c r="J80" s="198">
        <v>0</v>
      </c>
      <c r="K80" s="198">
        <v>0.33</v>
      </c>
      <c r="L80" s="198">
        <v>17.579999999999998</v>
      </c>
      <c r="M80" s="198">
        <v>0.97</v>
      </c>
      <c r="N80" s="198">
        <v>1.29</v>
      </c>
      <c r="O80" s="198">
        <v>0</v>
      </c>
      <c r="P80" s="198">
        <v>1.37</v>
      </c>
      <c r="Q80" s="198">
        <v>0.22</v>
      </c>
      <c r="R80" s="198">
        <v>0.46</v>
      </c>
      <c r="S80" s="198">
        <v>0.28999999999999998</v>
      </c>
      <c r="T80" s="198">
        <v>0</v>
      </c>
      <c r="U80" s="198">
        <v>4.55</v>
      </c>
      <c r="V80" s="198">
        <v>0.15</v>
      </c>
      <c r="W80" s="198">
        <v>3.94</v>
      </c>
      <c r="X80" s="198">
        <v>1.6</v>
      </c>
      <c r="Y80" s="198">
        <v>0</v>
      </c>
      <c r="Z80" s="198">
        <v>2.75</v>
      </c>
      <c r="AA80" s="198">
        <v>0.76</v>
      </c>
      <c r="AB80" s="198">
        <v>0</v>
      </c>
      <c r="AC80" s="198">
        <v>13.92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26.05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178.8</v>
      </c>
      <c r="AP80" s="198">
        <v>0</v>
      </c>
    </row>
    <row r="81" spans="1:42">
      <c r="A81" t="s">
        <v>123</v>
      </c>
      <c r="B81" s="198">
        <v>0</v>
      </c>
      <c r="C81" s="198">
        <v>2.42</v>
      </c>
      <c r="D81" s="198">
        <v>0</v>
      </c>
      <c r="E81" s="198">
        <v>0</v>
      </c>
      <c r="F81" s="198">
        <v>1.67</v>
      </c>
      <c r="G81" s="198">
        <v>1.67</v>
      </c>
      <c r="H81" s="198">
        <v>0</v>
      </c>
      <c r="I81" s="198">
        <v>0</v>
      </c>
      <c r="J81" s="198">
        <v>0</v>
      </c>
      <c r="K81" s="198">
        <v>0.33</v>
      </c>
      <c r="L81" s="198">
        <v>17.579999999999998</v>
      </c>
      <c r="M81" s="198">
        <v>0.97</v>
      </c>
      <c r="N81" s="198">
        <v>1.29</v>
      </c>
      <c r="O81" s="198">
        <v>0</v>
      </c>
      <c r="P81" s="198">
        <v>1.37</v>
      </c>
      <c r="Q81" s="198">
        <v>0.22</v>
      </c>
      <c r="R81" s="198">
        <v>0.46</v>
      </c>
      <c r="S81" s="198">
        <v>0.28999999999999998</v>
      </c>
      <c r="T81" s="198">
        <v>0</v>
      </c>
      <c r="U81" s="198">
        <v>4.55</v>
      </c>
      <c r="V81" s="198">
        <v>0.15</v>
      </c>
      <c r="W81" s="198">
        <v>3.94</v>
      </c>
      <c r="X81" s="198">
        <v>1.6</v>
      </c>
      <c r="Y81" s="198">
        <v>0</v>
      </c>
      <c r="Z81" s="198">
        <v>2.75</v>
      </c>
      <c r="AA81" s="198">
        <v>0.76</v>
      </c>
      <c r="AB81" s="198">
        <v>0</v>
      </c>
      <c r="AC81" s="198">
        <v>13.92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26.05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178.8</v>
      </c>
      <c r="AP81" s="198">
        <v>0</v>
      </c>
    </row>
    <row r="82" spans="1:42">
      <c r="A82" t="s">
        <v>124</v>
      </c>
      <c r="B82" s="198">
        <v>0</v>
      </c>
      <c r="C82" s="198">
        <v>2.42</v>
      </c>
      <c r="D82" s="198">
        <v>0</v>
      </c>
      <c r="E82" s="198">
        <v>0</v>
      </c>
      <c r="F82" s="198">
        <v>1.67</v>
      </c>
      <c r="G82" s="198">
        <v>1.67</v>
      </c>
      <c r="H82" s="198">
        <v>0</v>
      </c>
      <c r="I82" s="198">
        <v>0</v>
      </c>
      <c r="J82" s="198">
        <v>0</v>
      </c>
      <c r="K82" s="198">
        <v>0.33</v>
      </c>
      <c r="L82" s="198">
        <v>17.579999999999998</v>
      </c>
      <c r="M82" s="198">
        <v>0.97</v>
      </c>
      <c r="N82" s="198">
        <v>1.29</v>
      </c>
      <c r="O82" s="198">
        <v>0</v>
      </c>
      <c r="P82" s="198">
        <v>1.37</v>
      </c>
      <c r="Q82" s="198">
        <v>0.22</v>
      </c>
      <c r="R82" s="198">
        <v>0.46</v>
      </c>
      <c r="S82" s="198">
        <v>0.28999999999999998</v>
      </c>
      <c r="T82" s="198">
        <v>0</v>
      </c>
      <c r="U82" s="198">
        <v>4.55</v>
      </c>
      <c r="V82" s="198">
        <v>0.15</v>
      </c>
      <c r="W82" s="198">
        <v>3.94</v>
      </c>
      <c r="X82" s="198">
        <v>1.6</v>
      </c>
      <c r="Y82" s="198">
        <v>0</v>
      </c>
      <c r="Z82" s="198">
        <v>2.75</v>
      </c>
      <c r="AA82" s="198">
        <v>0.76</v>
      </c>
      <c r="AB82" s="198">
        <v>0</v>
      </c>
      <c r="AC82" s="198">
        <v>13.92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26.05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178.8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1.29</v>
      </c>
      <c r="E83" s="198">
        <v>0</v>
      </c>
      <c r="F83" s="198">
        <v>1.67</v>
      </c>
      <c r="G83" s="198">
        <v>1.67</v>
      </c>
      <c r="H83" s="198">
        <v>0</v>
      </c>
      <c r="I83" s="198">
        <v>0</v>
      </c>
      <c r="J83" s="198">
        <v>0</v>
      </c>
      <c r="K83" s="198">
        <v>0.33</v>
      </c>
      <c r="L83" s="198">
        <v>17.579999999999998</v>
      </c>
      <c r="M83" s="198">
        <v>1</v>
      </c>
      <c r="N83" s="198">
        <v>1.29</v>
      </c>
      <c r="O83" s="198">
        <v>0</v>
      </c>
      <c r="P83" s="198">
        <v>1.37</v>
      </c>
      <c r="Q83" s="198">
        <v>0.22</v>
      </c>
      <c r="R83" s="198">
        <v>0.46</v>
      </c>
      <c r="S83" s="198">
        <v>0.28999999999999998</v>
      </c>
      <c r="T83" s="198">
        <v>0</v>
      </c>
      <c r="U83" s="198">
        <v>4.55</v>
      </c>
      <c r="V83" s="198">
        <v>0.15</v>
      </c>
      <c r="W83" s="198">
        <v>3.94</v>
      </c>
      <c r="X83" s="198">
        <v>1.6</v>
      </c>
      <c r="Y83" s="198">
        <v>0</v>
      </c>
      <c r="Z83" s="198">
        <v>2.75</v>
      </c>
      <c r="AA83" s="198">
        <v>0.76</v>
      </c>
      <c r="AB83" s="198">
        <v>0</v>
      </c>
      <c r="AC83" s="198">
        <v>13.92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26.05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178.8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0.64</v>
      </c>
      <c r="E84" s="198">
        <v>0</v>
      </c>
      <c r="F84" s="198">
        <v>1.67</v>
      </c>
      <c r="G84" s="198">
        <v>1.67</v>
      </c>
      <c r="H84" s="198">
        <v>0</v>
      </c>
      <c r="I84" s="198">
        <v>0</v>
      </c>
      <c r="J84" s="198">
        <v>0</v>
      </c>
      <c r="K84" s="198">
        <v>0.33</v>
      </c>
      <c r="L84" s="198">
        <v>17.579999999999998</v>
      </c>
      <c r="M84" s="198">
        <v>1</v>
      </c>
      <c r="N84" s="198">
        <v>1.29</v>
      </c>
      <c r="O84" s="198">
        <v>0</v>
      </c>
      <c r="P84" s="198">
        <v>1.37</v>
      </c>
      <c r="Q84" s="198">
        <v>0.22</v>
      </c>
      <c r="R84" s="198">
        <v>0.46</v>
      </c>
      <c r="S84" s="198">
        <v>0.28999999999999998</v>
      </c>
      <c r="T84" s="198">
        <v>0</v>
      </c>
      <c r="U84" s="198">
        <v>4.55</v>
      </c>
      <c r="V84" s="198">
        <v>0.15</v>
      </c>
      <c r="W84" s="198">
        <v>3.94</v>
      </c>
      <c r="X84" s="198">
        <v>1.6</v>
      </c>
      <c r="Y84" s="198">
        <v>0</v>
      </c>
      <c r="Z84" s="198">
        <v>2.75</v>
      </c>
      <c r="AA84" s="198">
        <v>0.76</v>
      </c>
      <c r="AB84" s="198">
        <v>0</v>
      </c>
      <c r="AC84" s="198">
        <v>13.92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21.75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178.8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1.67</v>
      </c>
      <c r="G85" s="198">
        <v>1.67</v>
      </c>
      <c r="H85" s="198">
        <v>0</v>
      </c>
      <c r="I85" s="198">
        <v>0</v>
      </c>
      <c r="J85" s="198">
        <v>0</v>
      </c>
      <c r="K85" s="198">
        <v>0.33</v>
      </c>
      <c r="L85" s="198">
        <v>17.579999999999998</v>
      </c>
      <c r="M85" s="198">
        <v>1</v>
      </c>
      <c r="N85" s="198">
        <v>1.29</v>
      </c>
      <c r="O85" s="198">
        <v>0</v>
      </c>
      <c r="P85" s="198">
        <v>1.37</v>
      </c>
      <c r="Q85" s="198">
        <v>0.22</v>
      </c>
      <c r="R85" s="198">
        <v>0.46</v>
      </c>
      <c r="S85" s="198">
        <v>0.28999999999999998</v>
      </c>
      <c r="T85" s="198">
        <v>0</v>
      </c>
      <c r="U85" s="198">
        <v>4.55</v>
      </c>
      <c r="V85" s="198">
        <v>0.15</v>
      </c>
      <c r="W85" s="198">
        <v>3.94</v>
      </c>
      <c r="X85" s="198">
        <v>1.6</v>
      </c>
      <c r="Y85" s="198">
        <v>0</v>
      </c>
      <c r="Z85" s="198">
        <v>3.09</v>
      </c>
      <c r="AA85" s="198">
        <v>0.76</v>
      </c>
      <c r="AB85" s="198">
        <v>0</v>
      </c>
      <c r="AC85" s="198">
        <v>14.16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22.24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178.8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1.67</v>
      </c>
      <c r="G86" s="198">
        <v>1.67</v>
      </c>
      <c r="H86" s="198">
        <v>0</v>
      </c>
      <c r="I86" s="198">
        <v>0</v>
      </c>
      <c r="J86" s="198">
        <v>0</v>
      </c>
      <c r="K86" s="198">
        <v>0.33</v>
      </c>
      <c r="L86" s="198">
        <v>17.579999999999998</v>
      </c>
      <c r="M86" s="198">
        <v>1</v>
      </c>
      <c r="N86" s="198">
        <v>1.29</v>
      </c>
      <c r="O86" s="198">
        <v>0</v>
      </c>
      <c r="P86" s="198">
        <v>1.37</v>
      </c>
      <c r="Q86" s="198">
        <v>0.22</v>
      </c>
      <c r="R86" s="198">
        <v>0.46</v>
      </c>
      <c r="S86" s="198">
        <v>0.28999999999999998</v>
      </c>
      <c r="T86" s="198">
        <v>0</v>
      </c>
      <c r="U86" s="198">
        <v>4.55</v>
      </c>
      <c r="V86" s="198">
        <v>0.15</v>
      </c>
      <c r="W86" s="198">
        <v>3.94</v>
      </c>
      <c r="X86" s="198">
        <v>1.6</v>
      </c>
      <c r="Y86" s="198">
        <v>0</v>
      </c>
      <c r="Z86" s="198">
        <v>3.09</v>
      </c>
      <c r="AA86" s="198">
        <v>0.76</v>
      </c>
      <c r="AB86" s="198">
        <v>0</v>
      </c>
      <c r="AC86" s="198">
        <v>14.16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21.75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178.8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1.67</v>
      </c>
      <c r="G87" s="198">
        <v>1.67</v>
      </c>
      <c r="H87" s="198">
        <v>0</v>
      </c>
      <c r="I87" s="198">
        <v>0</v>
      </c>
      <c r="J87" s="198">
        <v>0</v>
      </c>
      <c r="K87" s="198">
        <v>0.33</v>
      </c>
      <c r="L87" s="198">
        <v>17.579999999999998</v>
      </c>
      <c r="M87" s="198">
        <v>1</v>
      </c>
      <c r="N87" s="198">
        <v>1.29</v>
      </c>
      <c r="O87" s="198">
        <v>0</v>
      </c>
      <c r="P87" s="198">
        <v>1.37</v>
      </c>
      <c r="Q87" s="198">
        <v>0.22</v>
      </c>
      <c r="R87" s="198">
        <v>0.46</v>
      </c>
      <c r="S87" s="198">
        <v>0.28999999999999998</v>
      </c>
      <c r="T87" s="198">
        <v>0</v>
      </c>
      <c r="U87" s="198">
        <v>4.55</v>
      </c>
      <c r="V87" s="198">
        <v>0.15</v>
      </c>
      <c r="W87" s="198">
        <v>3.94</v>
      </c>
      <c r="X87" s="198">
        <v>1.6</v>
      </c>
      <c r="Y87" s="198">
        <v>0</v>
      </c>
      <c r="Z87" s="198">
        <v>3.09</v>
      </c>
      <c r="AA87" s="198">
        <v>0.76</v>
      </c>
      <c r="AB87" s="198">
        <v>0</v>
      </c>
      <c r="AC87" s="198">
        <v>15.24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22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178.8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1.67</v>
      </c>
      <c r="G88" s="198">
        <v>1.67</v>
      </c>
      <c r="H88" s="198">
        <v>0</v>
      </c>
      <c r="I88" s="198">
        <v>0</v>
      </c>
      <c r="J88" s="198">
        <v>0</v>
      </c>
      <c r="K88" s="198">
        <v>0.33</v>
      </c>
      <c r="L88" s="198">
        <v>17.579999999999998</v>
      </c>
      <c r="M88" s="198">
        <v>1</v>
      </c>
      <c r="N88" s="198">
        <v>1.29</v>
      </c>
      <c r="O88" s="198">
        <v>0</v>
      </c>
      <c r="P88" s="198">
        <v>1.37</v>
      </c>
      <c r="Q88" s="198">
        <v>0.22</v>
      </c>
      <c r="R88" s="198">
        <v>0.46</v>
      </c>
      <c r="S88" s="198">
        <v>0.28999999999999998</v>
      </c>
      <c r="T88" s="198">
        <v>0</v>
      </c>
      <c r="U88" s="198">
        <v>4.55</v>
      </c>
      <c r="V88" s="198">
        <v>0.15</v>
      </c>
      <c r="W88" s="198">
        <v>3.94</v>
      </c>
      <c r="X88" s="198">
        <v>1.6</v>
      </c>
      <c r="Y88" s="198">
        <v>0</v>
      </c>
      <c r="Z88" s="198">
        <v>3.09</v>
      </c>
      <c r="AA88" s="198">
        <v>0.76</v>
      </c>
      <c r="AB88" s="198">
        <v>0</v>
      </c>
      <c r="AC88" s="198">
        <v>15.24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23.59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178.8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3.33</v>
      </c>
      <c r="H89" s="198">
        <v>0</v>
      </c>
      <c r="I89" s="198">
        <v>0</v>
      </c>
      <c r="J89" s="198">
        <v>0</v>
      </c>
      <c r="K89" s="198">
        <v>0.33</v>
      </c>
      <c r="L89" s="198">
        <v>17.579999999999998</v>
      </c>
      <c r="M89" s="198">
        <v>1</v>
      </c>
      <c r="N89" s="198">
        <v>1.29</v>
      </c>
      <c r="O89" s="198">
        <v>0</v>
      </c>
      <c r="P89" s="198">
        <v>1.37</v>
      </c>
      <c r="Q89" s="198">
        <v>0.22</v>
      </c>
      <c r="R89" s="198">
        <v>0.46</v>
      </c>
      <c r="S89" s="198">
        <v>0.28999999999999998</v>
      </c>
      <c r="T89" s="198">
        <v>0</v>
      </c>
      <c r="U89" s="198">
        <v>4.55</v>
      </c>
      <c r="V89" s="198">
        <v>0.15</v>
      </c>
      <c r="W89" s="198">
        <v>3.94</v>
      </c>
      <c r="X89" s="198">
        <v>1.6</v>
      </c>
      <c r="Y89" s="198">
        <v>0</v>
      </c>
      <c r="Z89" s="198">
        <v>3.09</v>
      </c>
      <c r="AA89" s="198">
        <v>0.76</v>
      </c>
      <c r="AB89" s="198">
        <v>0</v>
      </c>
      <c r="AC89" s="198">
        <v>16.29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23.59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178.8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3.33</v>
      </c>
      <c r="H90" s="198">
        <v>0</v>
      </c>
      <c r="I90" s="198">
        <v>0</v>
      </c>
      <c r="J90" s="198">
        <v>0</v>
      </c>
      <c r="K90" s="198">
        <v>0.33</v>
      </c>
      <c r="L90" s="198">
        <v>17.579999999999998</v>
      </c>
      <c r="M90" s="198">
        <v>1</v>
      </c>
      <c r="N90" s="198">
        <v>1.29</v>
      </c>
      <c r="O90" s="198">
        <v>0</v>
      </c>
      <c r="P90" s="198">
        <v>1.37</v>
      </c>
      <c r="Q90" s="198">
        <v>0.22</v>
      </c>
      <c r="R90" s="198">
        <v>0.46</v>
      </c>
      <c r="S90" s="198">
        <v>0.28999999999999998</v>
      </c>
      <c r="T90" s="198">
        <v>0</v>
      </c>
      <c r="U90" s="198">
        <v>4.55</v>
      </c>
      <c r="V90" s="198">
        <v>0.15</v>
      </c>
      <c r="W90" s="198">
        <v>3.94</v>
      </c>
      <c r="X90" s="198">
        <v>1.6</v>
      </c>
      <c r="Y90" s="198">
        <v>0</v>
      </c>
      <c r="Z90" s="198">
        <v>3.09</v>
      </c>
      <c r="AA90" s="198">
        <v>0.76</v>
      </c>
      <c r="AB90" s="198">
        <v>0</v>
      </c>
      <c r="AC90" s="198">
        <v>16.29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23.59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178.8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3.33</v>
      </c>
      <c r="H91" s="198">
        <v>0</v>
      </c>
      <c r="I91" s="198">
        <v>0</v>
      </c>
      <c r="J91" s="198">
        <v>0</v>
      </c>
      <c r="K91" s="198">
        <v>0.33</v>
      </c>
      <c r="L91" s="198">
        <v>17.579999999999998</v>
      </c>
      <c r="M91" s="198">
        <v>1</v>
      </c>
      <c r="N91" s="198">
        <v>1.29</v>
      </c>
      <c r="O91" s="198">
        <v>0</v>
      </c>
      <c r="P91" s="198">
        <v>1.37</v>
      </c>
      <c r="Q91" s="198">
        <v>0.22</v>
      </c>
      <c r="R91" s="198">
        <v>0.46</v>
      </c>
      <c r="S91" s="198">
        <v>0.28999999999999998</v>
      </c>
      <c r="T91" s="198">
        <v>0</v>
      </c>
      <c r="U91" s="198">
        <v>4.55</v>
      </c>
      <c r="V91" s="198">
        <v>0.15</v>
      </c>
      <c r="W91" s="198">
        <v>3.94</v>
      </c>
      <c r="X91" s="198">
        <v>1.6</v>
      </c>
      <c r="Y91" s="198">
        <v>0</v>
      </c>
      <c r="Z91" s="198">
        <v>3.09</v>
      </c>
      <c r="AA91" s="198">
        <v>0.76</v>
      </c>
      <c r="AB91" s="198">
        <v>0</v>
      </c>
      <c r="AC91" s="198">
        <v>14.92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22.31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178.8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3.33</v>
      </c>
      <c r="H92" s="198">
        <v>0</v>
      </c>
      <c r="I92" s="198">
        <v>0</v>
      </c>
      <c r="J92" s="198">
        <v>0</v>
      </c>
      <c r="K92" s="198">
        <v>0.33</v>
      </c>
      <c r="L92" s="198">
        <v>17.579999999999998</v>
      </c>
      <c r="M92" s="198">
        <v>1</v>
      </c>
      <c r="N92" s="198">
        <v>1.29</v>
      </c>
      <c r="O92" s="198">
        <v>0</v>
      </c>
      <c r="P92" s="198">
        <v>1.37</v>
      </c>
      <c r="Q92" s="198">
        <v>0.22</v>
      </c>
      <c r="R92" s="198">
        <v>0.46</v>
      </c>
      <c r="S92" s="198">
        <v>0.28999999999999998</v>
      </c>
      <c r="T92" s="198">
        <v>0</v>
      </c>
      <c r="U92" s="198">
        <v>4.55</v>
      </c>
      <c r="V92" s="198">
        <v>0.15</v>
      </c>
      <c r="W92" s="198">
        <v>3.94</v>
      </c>
      <c r="X92" s="198">
        <v>1.6</v>
      </c>
      <c r="Y92" s="198">
        <v>0</v>
      </c>
      <c r="Z92" s="198">
        <v>3.09</v>
      </c>
      <c r="AA92" s="198">
        <v>0.76</v>
      </c>
      <c r="AB92" s="198">
        <v>0</v>
      </c>
      <c r="AC92" s="198">
        <v>14.92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21.82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178.8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1.67</v>
      </c>
      <c r="G93" s="198">
        <v>1.67</v>
      </c>
      <c r="H93" s="198">
        <v>0</v>
      </c>
      <c r="I93" s="198">
        <v>0</v>
      </c>
      <c r="J93" s="198">
        <v>0</v>
      </c>
      <c r="K93" s="198">
        <v>0.33</v>
      </c>
      <c r="L93" s="198">
        <v>17.579999999999998</v>
      </c>
      <c r="M93" s="198">
        <v>1</v>
      </c>
      <c r="N93" s="198">
        <v>1.29</v>
      </c>
      <c r="O93" s="198">
        <v>0</v>
      </c>
      <c r="P93" s="198">
        <v>1.37</v>
      </c>
      <c r="Q93" s="198">
        <v>0.22</v>
      </c>
      <c r="R93" s="198">
        <v>0.46</v>
      </c>
      <c r="S93" s="198">
        <v>0.28999999999999998</v>
      </c>
      <c r="T93" s="198">
        <v>0</v>
      </c>
      <c r="U93" s="198">
        <v>4.55</v>
      </c>
      <c r="V93" s="198">
        <v>0.15</v>
      </c>
      <c r="W93" s="198">
        <v>3.94</v>
      </c>
      <c r="X93" s="198">
        <v>1.6</v>
      </c>
      <c r="Y93" s="198">
        <v>0</v>
      </c>
      <c r="Z93" s="198">
        <v>3.09</v>
      </c>
      <c r="AA93" s="198">
        <v>0.76</v>
      </c>
      <c r="AB93" s="198">
        <v>0</v>
      </c>
      <c r="AC93" s="198">
        <v>14.92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20.16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178.8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1.67</v>
      </c>
      <c r="G94" s="198">
        <v>1.67</v>
      </c>
      <c r="H94" s="198">
        <v>0</v>
      </c>
      <c r="I94" s="198">
        <v>0</v>
      </c>
      <c r="J94" s="198">
        <v>0</v>
      </c>
      <c r="K94" s="198">
        <v>0.33</v>
      </c>
      <c r="L94" s="198">
        <v>17.579999999999998</v>
      </c>
      <c r="M94" s="198">
        <v>1</v>
      </c>
      <c r="N94" s="198">
        <v>1.29</v>
      </c>
      <c r="O94" s="198">
        <v>0</v>
      </c>
      <c r="P94" s="198">
        <v>1.37</v>
      </c>
      <c r="Q94" s="198">
        <v>0.22</v>
      </c>
      <c r="R94" s="198">
        <v>0.46</v>
      </c>
      <c r="S94" s="198">
        <v>0.28999999999999998</v>
      </c>
      <c r="T94" s="198">
        <v>0</v>
      </c>
      <c r="U94" s="198">
        <v>4.55</v>
      </c>
      <c r="V94" s="198">
        <v>0.15</v>
      </c>
      <c r="W94" s="198">
        <v>3.94</v>
      </c>
      <c r="X94" s="198">
        <v>1.6</v>
      </c>
      <c r="Y94" s="198">
        <v>0</v>
      </c>
      <c r="Z94" s="198">
        <v>3.09</v>
      </c>
      <c r="AA94" s="198">
        <v>0.76</v>
      </c>
      <c r="AB94" s="198">
        <v>0</v>
      </c>
      <c r="AC94" s="198">
        <v>14.92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20.96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178.8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1.67</v>
      </c>
      <c r="G95" s="198">
        <v>1</v>
      </c>
      <c r="H95" s="198">
        <v>0</v>
      </c>
      <c r="I95" s="198">
        <v>0</v>
      </c>
      <c r="J95" s="198">
        <v>0</v>
      </c>
      <c r="K95" s="198">
        <v>0.33</v>
      </c>
      <c r="L95" s="198">
        <v>17.579999999999998</v>
      </c>
      <c r="M95" s="198">
        <v>1</v>
      </c>
      <c r="N95" s="198">
        <v>1.29</v>
      </c>
      <c r="O95" s="198">
        <v>0</v>
      </c>
      <c r="P95" s="198">
        <v>1.37</v>
      </c>
      <c r="Q95" s="198">
        <v>0.22</v>
      </c>
      <c r="R95" s="198">
        <v>0.46</v>
      </c>
      <c r="S95" s="198">
        <v>0.28999999999999998</v>
      </c>
      <c r="T95" s="198">
        <v>0</v>
      </c>
      <c r="U95" s="198">
        <v>4.55</v>
      </c>
      <c r="V95" s="198">
        <v>0.15</v>
      </c>
      <c r="W95" s="198">
        <v>3.94</v>
      </c>
      <c r="X95" s="198">
        <v>1.6</v>
      </c>
      <c r="Y95" s="198">
        <v>0</v>
      </c>
      <c r="Z95" s="198">
        <v>3.09</v>
      </c>
      <c r="AA95" s="198">
        <v>0.76</v>
      </c>
      <c r="AB95" s="198">
        <v>0</v>
      </c>
      <c r="AC95" s="198">
        <v>14.92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20.96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178.8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1.67</v>
      </c>
      <c r="G96" s="198">
        <v>1</v>
      </c>
      <c r="H96" s="198">
        <v>0</v>
      </c>
      <c r="I96" s="198">
        <v>0</v>
      </c>
      <c r="J96" s="198">
        <v>0</v>
      </c>
      <c r="K96" s="198">
        <v>0.33</v>
      </c>
      <c r="L96" s="198">
        <v>17.579999999999998</v>
      </c>
      <c r="M96" s="198">
        <v>1</v>
      </c>
      <c r="N96" s="198">
        <v>1.29</v>
      </c>
      <c r="O96" s="198">
        <v>0</v>
      </c>
      <c r="P96" s="198">
        <v>1.37</v>
      </c>
      <c r="Q96" s="198">
        <v>0.22</v>
      </c>
      <c r="R96" s="198">
        <v>0.46</v>
      </c>
      <c r="S96" s="198">
        <v>0.28999999999999998</v>
      </c>
      <c r="T96" s="198">
        <v>0</v>
      </c>
      <c r="U96" s="198">
        <v>4.55</v>
      </c>
      <c r="V96" s="198">
        <v>0.15</v>
      </c>
      <c r="W96" s="198">
        <v>3.94</v>
      </c>
      <c r="X96" s="198">
        <v>1.6</v>
      </c>
      <c r="Y96" s="198">
        <v>0</v>
      </c>
      <c r="Z96" s="198">
        <v>3.09</v>
      </c>
      <c r="AA96" s="198">
        <v>0.76</v>
      </c>
      <c r="AB96" s="198">
        <v>0</v>
      </c>
      <c r="AC96" s="198">
        <v>14.92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20.96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178.8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1.67</v>
      </c>
      <c r="G97" s="198">
        <v>1</v>
      </c>
      <c r="H97" s="198">
        <v>0</v>
      </c>
      <c r="I97" s="198">
        <v>0</v>
      </c>
      <c r="J97" s="198">
        <v>0</v>
      </c>
      <c r="K97" s="198">
        <v>0.33</v>
      </c>
      <c r="L97" s="198">
        <v>17.579999999999998</v>
      </c>
      <c r="M97" s="198">
        <v>1</v>
      </c>
      <c r="N97" s="198">
        <v>1.29</v>
      </c>
      <c r="O97" s="198">
        <v>0</v>
      </c>
      <c r="P97" s="198">
        <v>1.37</v>
      </c>
      <c r="Q97" s="198">
        <v>0.22</v>
      </c>
      <c r="R97" s="198">
        <v>0.46</v>
      </c>
      <c r="S97" s="198">
        <v>0.28999999999999998</v>
      </c>
      <c r="T97" s="198">
        <v>0</v>
      </c>
      <c r="U97" s="198">
        <v>4.55</v>
      </c>
      <c r="V97" s="198">
        <v>0.15</v>
      </c>
      <c r="W97" s="198">
        <v>3.94</v>
      </c>
      <c r="X97" s="198">
        <v>1.6</v>
      </c>
      <c r="Y97" s="198">
        <v>0</v>
      </c>
      <c r="Z97" s="198">
        <v>3.09</v>
      </c>
      <c r="AA97" s="198">
        <v>0.76</v>
      </c>
      <c r="AB97" s="198">
        <v>0</v>
      </c>
      <c r="AC97" s="198">
        <v>14.92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22.6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178.8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1.67</v>
      </c>
      <c r="G98" s="198">
        <v>1</v>
      </c>
      <c r="H98" s="198">
        <v>0</v>
      </c>
      <c r="I98" s="198">
        <v>0</v>
      </c>
      <c r="J98" s="198">
        <v>0</v>
      </c>
      <c r="K98" s="198">
        <v>0.33</v>
      </c>
      <c r="L98" s="198">
        <v>17.579999999999998</v>
      </c>
      <c r="M98" s="198">
        <v>1</v>
      </c>
      <c r="N98" s="198">
        <v>1.29</v>
      </c>
      <c r="O98" s="198">
        <v>0</v>
      </c>
      <c r="P98" s="198">
        <v>1.37</v>
      </c>
      <c r="Q98" s="198">
        <v>0.22</v>
      </c>
      <c r="R98" s="198">
        <v>0.46</v>
      </c>
      <c r="S98" s="198">
        <v>0.28999999999999998</v>
      </c>
      <c r="T98" s="198">
        <v>0</v>
      </c>
      <c r="U98" s="198">
        <v>4.55</v>
      </c>
      <c r="V98" s="198">
        <v>0.15</v>
      </c>
      <c r="W98" s="198">
        <v>3.94</v>
      </c>
      <c r="X98" s="198">
        <v>1.6</v>
      </c>
      <c r="Y98" s="198">
        <v>0</v>
      </c>
      <c r="Z98" s="198">
        <v>3.09</v>
      </c>
      <c r="AA98" s="198">
        <v>0.76</v>
      </c>
      <c r="AB98" s="198">
        <v>0</v>
      </c>
      <c r="AC98" s="198">
        <v>14.92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20.96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178.8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1.1495000000000005E-2</v>
      </c>
      <c r="D99">
        <f t="shared" si="0"/>
        <v>4.4299999999999999E-3</v>
      </c>
      <c r="E99">
        <f t="shared" si="0"/>
        <v>0</v>
      </c>
      <c r="F99">
        <f t="shared" si="0"/>
        <v>5.5934999999999929E-2</v>
      </c>
      <c r="G99">
        <f t="shared" si="0"/>
        <v>1.6517500000000004E-2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7.9199999999999809E-3</v>
      </c>
      <c r="L99">
        <f t="shared" si="0"/>
        <v>0.45948999999999945</v>
      </c>
      <c r="M99">
        <f t="shared" si="0"/>
        <v>2.3909999999999997E-2</v>
      </c>
      <c r="N99">
        <f t="shared" si="0"/>
        <v>3.0960000000000064E-2</v>
      </c>
      <c r="O99">
        <f t="shared" si="0"/>
        <v>0</v>
      </c>
      <c r="P99">
        <f t="shared" si="0"/>
        <v>3.2880000000000048E-2</v>
      </c>
      <c r="Q99">
        <f t="shared" si="0"/>
        <v>5.2799999999999982E-3</v>
      </c>
      <c r="R99">
        <f t="shared" si="0"/>
        <v>1.1040000000000017E-2</v>
      </c>
      <c r="S99">
        <f t="shared" si="0"/>
        <v>6.9599999999999862E-3</v>
      </c>
      <c r="T99">
        <f t="shared" si="0"/>
        <v>0</v>
      </c>
      <c r="U99">
        <f t="shared" si="0"/>
        <v>0.10820500000000016</v>
      </c>
      <c r="V99">
        <f t="shared" si="0"/>
        <v>3.600000000000006E-3</v>
      </c>
      <c r="W99">
        <f t="shared" si="0"/>
        <v>9.1829999999999953E-2</v>
      </c>
      <c r="X99">
        <f t="shared" si="0"/>
        <v>3.8399999999999927E-2</v>
      </c>
      <c r="Y99">
        <f t="shared" si="0"/>
        <v>0</v>
      </c>
      <c r="Z99">
        <f t="shared" si="0"/>
        <v>6.7189999999999986E-2</v>
      </c>
      <c r="AA99">
        <f t="shared" si="0"/>
        <v>1.8240000000000003E-2</v>
      </c>
      <c r="AB99">
        <f t="shared" si="0"/>
        <v>0</v>
      </c>
      <c r="AC99">
        <f t="shared" si="0"/>
        <v>0.34490750000000014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0.52530999999999983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4.2192624999999975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-2.0649999999999999</v>
      </c>
      <c r="G14" s="124">
        <v>-2.0649999999999999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2.0649999999999999</v>
      </c>
      <c r="AF14" s="124">
        <v>0</v>
      </c>
      <c r="AG14" s="124">
        <v>0</v>
      </c>
      <c r="AH14" s="124">
        <v>0</v>
      </c>
      <c r="AI14" s="124">
        <v>2.0649999999999999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2.0649999999999999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-2.0649999999999999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20.65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20.65</v>
      </c>
      <c r="DF14" s="123">
        <f t="shared" si="31"/>
        <v>2.0649999999999999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-2.0649999999999999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-24.155000000000001</v>
      </c>
      <c r="G15" s="124">
        <v>-24.155000000000001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24.155000000000001</v>
      </c>
      <c r="AF15" s="124">
        <v>0</v>
      </c>
      <c r="AG15" s="124">
        <v>0</v>
      </c>
      <c r="AH15" s="124">
        <v>0</v>
      </c>
      <c r="AI15" s="124">
        <v>24.155000000000001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24.155000000000001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-24.155000000000001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241.55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241.55</v>
      </c>
      <c r="DF15" s="123">
        <f t="shared" si="31"/>
        <v>24.155000000000001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-24.155000000000001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-44.570999999999998</v>
      </c>
      <c r="G16" s="124">
        <v>-44.570999999999998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44.570999999999998</v>
      </c>
      <c r="AF16" s="124">
        <v>0</v>
      </c>
      <c r="AG16" s="124">
        <v>0</v>
      </c>
      <c r="AH16" s="124">
        <v>0</v>
      </c>
      <c r="AI16" s="124">
        <v>44.570999999999998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44.570999999999998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-44.570999999999998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445.71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445.71</v>
      </c>
      <c r="DF16" s="123">
        <f t="shared" si="31"/>
        <v>44.570999999999998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-44.570999999999998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-61.174999999999997</v>
      </c>
      <c r="G17" s="124">
        <v>-61.174999999999997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61.174999999999997</v>
      </c>
      <c r="AF17" s="124">
        <v>0</v>
      </c>
      <c r="AG17" s="124">
        <v>0</v>
      </c>
      <c r="AH17" s="124">
        <v>0</v>
      </c>
      <c r="AI17" s="124">
        <v>61.174999999999997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61.174999999999997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-61.174999999999997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611.75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611.75</v>
      </c>
      <c r="DF17" s="123">
        <f t="shared" si="31"/>
        <v>61.174999999999997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-61.174999999999997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-77.144000000000005</v>
      </c>
      <c r="G18" s="124">
        <v>-77.144000000000005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77.144000000000005</v>
      </c>
      <c r="AF18" s="124">
        <v>0</v>
      </c>
      <c r="AG18" s="124">
        <v>0</v>
      </c>
      <c r="AH18" s="124">
        <v>0</v>
      </c>
      <c r="AI18" s="124">
        <v>77.144000000000005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77.144000000000005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-77.144000000000005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771.44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771.44</v>
      </c>
      <c r="DF18" s="123">
        <f t="shared" si="31"/>
        <v>77.144000000000005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-77.144000000000005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-94.411000000000001</v>
      </c>
      <c r="G19" s="124">
        <v>-94.411000000000001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94.411000000000001</v>
      </c>
      <c r="AF19" s="124">
        <v>0</v>
      </c>
      <c r="AG19" s="124">
        <v>0</v>
      </c>
      <c r="AH19" s="124">
        <v>0</v>
      </c>
      <c r="AI19" s="124">
        <v>94.411000000000001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94.411000000000001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-94.411000000000001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944.11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944.11</v>
      </c>
      <c r="DF19" s="123">
        <f t="shared" si="31"/>
        <v>94.411000000000001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-94.411000000000001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-112.542</v>
      </c>
      <c r="G20" s="124">
        <v>-112.542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112.542</v>
      </c>
      <c r="AF20" s="124">
        <v>0</v>
      </c>
      <c r="AG20" s="124">
        <v>0</v>
      </c>
      <c r="AH20" s="124">
        <v>0</v>
      </c>
      <c r="AI20" s="124">
        <v>112.542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112.542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-112.542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1125.42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1125.42</v>
      </c>
      <c r="DF20" s="123">
        <f t="shared" si="31"/>
        <v>112.542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-112.542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-119</v>
      </c>
      <c r="G21" s="124">
        <v>-119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119</v>
      </c>
      <c r="AF21" s="124">
        <v>0</v>
      </c>
      <c r="AG21" s="124">
        <v>0</v>
      </c>
      <c r="AH21" s="124">
        <v>0</v>
      </c>
      <c r="AI21" s="124">
        <v>119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119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-119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1190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1190</v>
      </c>
      <c r="DF21" s="123">
        <f t="shared" si="31"/>
        <v>119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-119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-88</v>
      </c>
      <c r="G22" s="124">
        <v>-88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88</v>
      </c>
      <c r="AF22" s="124">
        <v>0</v>
      </c>
      <c r="AG22" s="124">
        <v>0</v>
      </c>
      <c r="AH22" s="124">
        <v>0</v>
      </c>
      <c r="AI22" s="124">
        <v>88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88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-88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880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880</v>
      </c>
      <c r="DF22" s="123">
        <f t="shared" si="31"/>
        <v>88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-88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-85</v>
      </c>
      <c r="G23" s="124">
        <v>-85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85</v>
      </c>
      <c r="AF23" s="124">
        <v>0</v>
      </c>
      <c r="AG23" s="124">
        <v>0</v>
      </c>
      <c r="AH23" s="124">
        <v>0</v>
      </c>
      <c r="AI23" s="124">
        <v>85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85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-85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850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850</v>
      </c>
      <c r="DF23" s="123">
        <f t="shared" si="31"/>
        <v>85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-85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-46</v>
      </c>
      <c r="G24" s="124">
        <v>-46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46</v>
      </c>
      <c r="AF24" s="124">
        <v>0</v>
      </c>
      <c r="AG24" s="124">
        <v>0</v>
      </c>
      <c r="AH24" s="124">
        <v>0</v>
      </c>
      <c r="AI24" s="124">
        <v>46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46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-46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460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460</v>
      </c>
      <c r="DF24" s="123">
        <f t="shared" si="31"/>
        <v>46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-46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-11</v>
      </c>
      <c r="G25" s="124">
        <v>-11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11</v>
      </c>
      <c r="AF25" s="124">
        <v>0</v>
      </c>
      <c r="AG25" s="124">
        <v>0</v>
      </c>
      <c r="AH25" s="124">
        <v>0</v>
      </c>
      <c r="AI25" s="124">
        <v>11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110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110</v>
      </c>
      <c r="DF25" s="123">
        <f t="shared" si="31"/>
        <v>11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-11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-104</v>
      </c>
      <c r="G27" s="124">
        <v>-104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104</v>
      </c>
      <c r="AF27" s="124">
        <v>0</v>
      </c>
      <c r="AG27" s="124">
        <v>0</v>
      </c>
      <c r="AH27" s="124">
        <v>0</v>
      </c>
      <c r="AI27" s="124">
        <v>104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104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-104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1040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1040</v>
      </c>
      <c r="DF27" s="123">
        <f t="shared" si="31"/>
        <v>104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-104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-81</v>
      </c>
      <c r="G28" s="124">
        <v>-81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81</v>
      </c>
      <c r="AF28" s="124">
        <v>0</v>
      </c>
      <c r="AG28" s="124">
        <v>0</v>
      </c>
      <c r="AH28" s="124">
        <v>0</v>
      </c>
      <c r="AI28" s="124">
        <v>81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81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-81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810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810</v>
      </c>
      <c r="DF28" s="123">
        <f t="shared" si="31"/>
        <v>81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-81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-49</v>
      </c>
      <c r="G29" s="124">
        <v>-49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49</v>
      </c>
      <c r="AF29" s="124">
        <v>0</v>
      </c>
      <c r="AG29" s="124">
        <v>0</v>
      </c>
      <c r="AH29" s="124">
        <v>0</v>
      </c>
      <c r="AI29" s="124">
        <v>49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49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-49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490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490</v>
      </c>
      <c r="DF29" s="123">
        <f t="shared" si="31"/>
        <v>49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-49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-16</v>
      </c>
      <c r="G30" s="124">
        <v>-16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16</v>
      </c>
      <c r="AF30" s="124">
        <v>0</v>
      </c>
      <c r="AG30" s="124">
        <v>0</v>
      </c>
      <c r="AH30" s="124">
        <v>0</v>
      </c>
      <c r="AI30" s="124">
        <v>16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16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-16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160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160</v>
      </c>
      <c r="DF30" s="123">
        <f t="shared" si="31"/>
        <v>16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-16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-51</v>
      </c>
      <c r="G57" s="124">
        <v>-51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51</v>
      </c>
      <c r="AF57" s="124">
        <v>0</v>
      </c>
      <c r="AG57" s="124">
        <v>0</v>
      </c>
      <c r="AH57" s="124">
        <v>0</v>
      </c>
      <c r="AI57" s="124">
        <v>51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51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-51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510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510</v>
      </c>
      <c r="DF57" s="123">
        <f t="shared" si="31"/>
        <v>51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-51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-69</v>
      </c>
      <c r="G58" s="124">
        <v>-69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69</v>
      </c>
      <c r="AF58" s="124">
        <v>0</v>
      </c>
      <c r="AG58" s="124">
        <v>0</v>
      </c>
      <c r="AH58" s="124">
        <v>0</v>
      </c>
      <c r="AI58" s="124">
        <v>69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69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-69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690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690</v>
      </c>
      <c r="DF58" s="123">
        <f t="shared" si="31"/>
        <v>69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-69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-6.4450000000000003</v>
      </c>
      <c r="G78" s="124">
        <v>-6.4450000000000003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-0.90700000000000003</v>
      </c>
      <c r="AB78" s="124">
        <v>-0.90700000000000003</v>
      </c>
      <c r="AC78" s="118"/>
      <c r="AD78" s="33">
        <v>76</v>
      </c>
      <c r="AE78" s="124">
        <v>6.4450000000000003</v>
      </c>
      <c r="AF78" s="124">
        <v>0</v>
      </c>
      <c r="AG78" s="124">
        <v>0</v>
      </c>
      <c r="AH78" s="124">
        <v>0.90700000000000003</v>
      </c>
      <c r="AI78" s="124">
        <v>7.3520000000000003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6.4450000000000003</v>
      </c>
      <c r="BQ78" s="125">
        <f t="shared" si="47"/>
        <v>0</v>
      </c>
      <c r="BR78" s="125">
        <f t="shared" si="47"/>
        <v>0</v>
      </c>
      <c r="BS78" s="125">
        <f t="shared" si="47"/>
        <v>0.90700000000000003</v>
      </c>
      <c r="BT78" s="125">
        <f t="shared" si="48"/>
        <v>-7.3520000000000003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64.45</v>
      </c>
      <c r="DA78" s="122">
        <f t="shared" si="57"/>
        <v>0</v>
      </c>
      <c r="DB78" s="122">
        <f t="shared" si="57"/>
        <v>0</v>
      </c>
      <c r="DC78" s="122">
        <f t="shared" si="57"/>
        <v>9.07</v>
      </c>
      <c r="DD78" s="122">
        <f t="shared" si="58"/>
        <v>73.52000000000001</v>
      </c>
      <c r="DF78" s="123">
        <f t="shared" si="59"/>
        <v>6.4450000000000003</v>
      </c>
      <c r="DG78" s="123">
        <f t="shared" si="60"/>
        <v>0</v>
      </c>
      <c r="DH78" s="123">
        <f t="shared" si="61"/>
        <v>0</v>
      </c>
      <c r="DI78" s="123">
        <f t="shared" si="62"/>
        <v>0.90700000000000003</v>
      </c>
      <c r="DJ78" s="123">
        <f t="shared" si="63"/>
        <v>-7.3520000000000003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-18.634</v>
      </c>
      <c r="G79" s="124">
        <v>-18.634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-2.6230000000000002</v>
      </c>
      <c r="AB79" s="124">
        <v>-2.6230000000000002</v>
      </c>
      <c r="AC79" s="118"/>
      <c r="AD79" s="33">
        <v>77</v>
      </c>
      <c r="AE79" s="124">
        <v>18.634</v>
      </c>
      <c r="AF79" s="124">
        <v>0</v>
      </c>
      <c r="AG79" s="124">
        <v>0</v>
      </c>
      <c r="AH79" s="124">
        <v>2.6230000000000002</v>
      </c>
      <c r="AI79" s="124">
        <v>21.257000000000001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18.634</v>
      </c>
      <c r="BQ79" s="125">
        <f t="shared" si="47"/>
        <v>0</v>
      </c>
      <c r="BR79" s="125">
        <f t="shared" si="47"/>
        <v>0</v>
      </c>
      <c r="BS79" s="125">
        <f t="shared" si="47"/>
        <v>2.6230000000000002</v>
      </c>
      <c r="BT79" s="125">
        <f t="shared" si="48"/>
        <v>-21.257000000000001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186.34</v>
      </c>
      <c r="DA79" s="122">
        <f t="shared" si="57"/>
        <v>0</v>
      </c>
      <c r="DB79" s="122">
        <f t="shared" si="57"/>
        <v>0</v>
      </c>
      <c r="DC79" s="122">
        <f t="shared" si="57"/>
        <v>26.230000000000004</v>
      </c>
      <c r="DD79" s="122">
        <f t="shared" si="58"/>
        <v>212.57</v>
      </c>
      <c r="DF79" s="123">
        <f t="shared" si="59"/>
        <v>18.634</v>
      </c>
      <c r="DG79" s="123">
        <f t="shared" si="60"/>
        <v>0</v>
      </c>
      <c r="DH79" s="123">
        <f t="shared" si="61"/>
        <v>0</v>
      </c>
      <c r="DI79" s="123">
        <f t="shared" si="62"/>
        <v>2.6230000000000002</v>
      </c>
      <c r="DJ79" s="123">
        <f t="shared" si="63"/>
        <v>-21.257000000000001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-16</v>
      </c>
      <c r="G80" s="124">
        <v>-16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-2.7440000000000002</v>
      </c>
      <c r="AB80" s="124">
        <v>-2.7440000000000002</v>
      </c>
      <c r="AC80" s="118"/>
      <c r="AD80" s="33">
        <v>78</v>
      </c>
      <c r="AE80" s="124">
        <v>16</v>
      </c>
      <c r="AF80" s="124">
        <v>0</v>
      </c>
      <c r="AG80" s="124">
        <v>0</v>
      </c>
      <c r="AH80" s="124">
        <v>2.7440000000000002</v>
      </c>
      <c r="AI80" s="124">
        <v>18.744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16</v>
      </c>
      <c r="BQ80" s="125">
        <f t="shared" si="47"/>
        <v>0</v>
      </c>
      <c r="BR80" s="125">
        <f t="shared" si="47"/>
        <v>0</v>
      </c>
      <c r="BS80" s="125">
        <f t="shared" si="47"/>
        <v>2.7440000000000002</v>
      </c>
      <c r="BT80" s="125">
        <f t="shared" si="48"/>
        <v>-18.744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160</v>
      </c>
      <c r="DA80" s="122">
        <f t="shared" si="57"/>
        <v>0</v>
      </c>
      <c r="DB80" s="122">
        <f t="shared" si="57"/>
        <v>0</v>
      </c>
      <c r="DC80" s="122">
        <f t="shared" si="57"/>
        <v>27.44</v>
      </c>
      <c r="DD80" s="122">
        <f t="shared" si="58"/>
        <v>187.44</v>
      </c>
      <c r="DF80" s="123">
        <f t="shared" si="59"/>
        <v>16</v>
      </c>
      <c r="DG80" s="123">
        <f t="shared" si="60"/>
        <v>0</v>
      </c>
      <c r="DH80" s="123">
        <f t="shared" si="61"/>
        <v>0</v>
      </c>
      <c r="DI80" s="123">
        <f t="shared" si="62"/>
        <v>2.7440000000000002</v>
      </c>
      <c r="DJ80" s="123">
        <f t="shared" si="63"/>
        <v>-18.744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-18.414000000000001</v>
      </c>
      <c r="G81" s="124">
        <v>-18.414000000000001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-2.5920000000000001</v>
      </c>
      <c r="AB81" s="124">
        <v>-2.5920000000000001</v>
      </c>
      <c r="AC81" s="118"/>
      <c r="AD81" s="33">
        <v>79</v>
      </c>
      <c r="AE81" s="124">
        <v>18.414000000000001</v>
      </c>
      <c r="AF81" s="124">
        <v>0</v>
      </c>
      <c r="AG81" s="124">
        <v>0</v>
      </c>
      <c r="AH81" s="124">
        <v>2.5920000000000001</v>
      </c>
      <c r="AI81" s="124">
        <v>21.006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18.414000000000001</v>
      </c>
      <c r="BQ81" s="125">
        <f t="shared" si="47"/>
        <v>0</v>
      </c>
      <c r="BR81" s="125">
        <f t="shared" si="47"/>
        <v>0</v>
      </c>
      <c r="BS81" s="125">
        <f t="shared" si="47"/>
        <v>2.5920000000000001</v>
      </c>
      <c r="BT81" s="125">
        <f t="shared" si="48"/>
        <v>-21.006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184.14000000000001</v>
      </c>
      <c r="DA81" s="122">
        <f t="shared" si="57"/>
        <v>0</v>
      </c>
      <c r="DB81" s="122">
        <f t="shared" si="57"/>
        <v>0</v>
      </c>
      <c r="DC81" s="122">
        <f t="shared" si="57"/>
        <v>25.92</v>
      </c>
      <c r="DD81" s="122">
        <f t="shared" si="58"/>
        <v>210.06</v>
      </c>
      <c r="DF81" s="123">
        <f t="shared" si="59"/>
        <v>18.414000000000001</v>
      </c>
      <c r="DG81" s="123">
        <f t="shared" si="60"/>
        <v>0</v>
      </c>
      <c r="DH81" s="123">
        <f t="shared" si="61"/>
        <v>0</v>
      </c>
      <c r="DI81" s="123">
        <f t="shared" si="62"/>
        <v>2.5920000000000001</v>
      </c>
      <c r="DJ81" s="123">
        <f t="shared" si="63"/>
        <v>-21.006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-26</v>
      </c>
      <c r="G82" s="124">
        <v>-26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-7.7450000000000001</v>
      </c>
      <c r="AB82" s="124">
        <v>-7.7450000000000001</v>
      </c>
      <c r="AC82" s="118"/>
      <c r="AD82" s="33">
        <v>80</v>
      </c>
      <c r="AE82" s="124">
        <v>26</v>
      </c>
      <c r="AF82" s="124">
        <v>0</v>
      </c>
      <c r="AG82" s="124">
        <v>0</v>
      </c>
      <c r="AH82" s="124">
        <v>7.7450000000000001</v>
      </c>
      <c r="AI82" s="124">
        <v>33.744999999999997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26</v>
      </c>
      <c r="BQ82" s="125">
        <f t="shared" si="47"/>
        <v>0</v>
      </c>
      <c r="BR82" s="125">
        <f t="shared" si="47"/>
        <v>0</v>
      </c>
      <c r="BS82" s="125">
        <f t="shared" si="47"/>
        <v>7.7450000000000001</v>
      </c>
      <c r="BT82" s="125">
        <f t="shared" si="48"/>
        <v>-33.744999999999997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260</v>
      </c>
      <c r="DA82" s="122">
        <f t="shared" si="57"/>
        <v>0</v>
      </c>
      <c r="DB82" s="122">
        <f t="shared" si="57"/>
        <v>0</v>
      </c>
      <c r="DC82" s="122">
        <f t="shared" si="57"/>
        <v>77.45</v>
      </c>
      <c r="DD82" s="122">
        <f t="shared" si="58"/>
        <v>337.45</v>
      </c>
      <c r="DF82" s="123">
        <f t="shared" si="59"/>
        <v>26</v>
      </c>
      <c r="DG82" s="123">
        <f t="shared" si="60"/>
        <v>0</v>
      </c>
      <c r="DH82" s="123">
        <f t="shared" si="61"/>
        <v>0</v>
      </c>
      <c r="DI82" s="123">
        <f t="shared" si="62"/>
        <v>7.7450000000000001</v>
      </c>
      <c r="DJ82" s="123">
        <f t="shared" si="63"/>
        <v>-33.744999999999997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-39</v>
      </c>
      <c r="G83" s="124">
        <v>-39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39</v>
      </c>
      <c r="AF83" s="124">
        <v>0</v>
      </c>
      <c r="AG83" s="124">
        <v>0</v>
      </c>
      <c r="AH83" s="124">
        <v>0</v>
      </c>
      <c r="AI83" s="124">
        <v>39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390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390</v>
      </c>
      <c r="DF83" s="123">
        <f t="shared" si="59"/>
        <v>39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-39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-52</v>
      </c>
      <c r="G84" s="124">
        <v>-52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52</v>
      </c>
      <c r="AF84" s="124">
        <v>0</v>
      </c>
      <c r="AG84" s="124">
        <v>0</v>
      </c>
      <c r="AH84" s="124">
        <v>0</v>
      </c>
      <c r="AI84" s="124">
        <v>52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520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520</v>
      </c>
      <c r="DF84" s="123">
        <f t="shared" si="59"/>
        <v>52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-52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-64.841999999999999</v>
      </c>
      <c r="G85" s="124">
        <v>-64.841999999999999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64.841999999999999</v>
      </c>
      <c r="AF85" s="124">
        <v>0</v>
      </c>
      <c r="AG85" s="124">
        <v>0</v>
      </c>
      <c r="AH85" s="124">
        <v>0</v>
      </c>
      <c r="AI85" s="124">
        <v>64.841999999999999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64.841999999999999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-64.841999999999999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648.41999999999996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648.41999999999996</v>
      </c>
      <c r="DF85" s="123">
        <f t="shared" si="59"/>
        <v>64.841999999999999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-64.841999999999999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-78.694999999999993</v>
      </c>
      <c r="G86" s="124">
        <v>-78.694999999999993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78.694999999999993</v>
      </c>
      <c r="AF86" s="124">
        <v>0</v>
      </c>
      <c r="AG86" s="124">
        <v>0</v>
      </c>
      <c r="AH86" s="124">
        <v>0</v>
      </c>
      <c r="AI86" s="124">
        <v>78.694999999999993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78.694999999999993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-78.694999999999993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786.94999999999993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786.94999999999993</v>
      </c>
      <c r="DF86" s="123">
        <f t="shared" si="59"/>
        <v>78.694999999999993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-78.694999999999993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-57.08</v>
      </c>
      <c r="G87" s="124">
        <v>-57.08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57.08</v>
      </c>
      <c r="AF87" s="124">
        <v>0</v>
      </c>
      <c r="AG87" s="124">
        <v>0</v>
      </c>
      <c r="AH87" s="124">
        <v>0</v>
      </c>
      <c r="AI87" s="124">
        <v>57.08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57.08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-57.08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570.79999999999995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570.79999999999995</v>
      </c>
      <c r="DF87" s="123">
        <f t="shared" si="59"/>
        <v>57.08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-57.08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-35.381</v>
      </c>
      <c r="G88" s="124">
        <v>-35.381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35.381</v>
      </c>
      <c r="AF88" s="124">
        <v>0</v>
      </c>
      <c r="AG88" s="124">
        <v>0</v>
      </c>
      <c r="AH88" s="124">
        <v>0</v>
      </c>
      <c r="AI88" s="124">
        <v>35.381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35.381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-35.381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353.81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353.81</v>
      </c>
      <c r="DF88" s="123">
        <f t="shared" si="59"/>
        <v>35.381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-35.381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-4.0330000000000004</v>
      </c>
      <c r="G89" s="124">
        <v>-4.0330000000000004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4.0330000000000004</v>
      </c>
      <c r="AF89" s="124">
        <v>0</v>
      </c>
      <c r="AG89" s="124">
        <v>0</v>
      </c>
      <c r="AH89" s="124">
        <v>0</v>
      </c>
      <c r="AI89" s="124">
        <v>4.0330000000000004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4.0330000000000004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-4.0330000000000004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40.330000000000005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40.330000000000005</v>
      </c>
      <c r="DF89" s="123">
        <f t="shared" si="59"/>
        <v>4.0330000000000004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-4.0330000000000004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0.38789675000000001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4.1527500000000002E-3</v>
      </c>
      <c r="BT99" s="129">
        <f t="shared" si="68"/>
        <v>-0.39204950000000005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0.38789675000000001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4.1527500000000002E-3</v>
      </c>
      <c r="DD99" s="131">
        <f t="shared" si="73"/>
        <v>0.39204950000000005</v>
      </c>
      <c r="DE99" s="128"/>
      <c r="DF99" s="123">
        <f t="shared" si="59"/>
        <v>0.38789675000000001</v>
      </c>
      <c r="DG99" s="123">
        <f t="shared" si="60"/>
        <v>0</v>
      </c>
      <c r="DH99" s="123">
        <f t="shared" si="61"/>
        <v>0</v>
      </c>
      <c r="DI99" s="123">
        <f t="shared" si="62"/>
        <v>4.1527500000000002E-3</v>
      </c>
      <c r="DJ99" s="123">
        <f t="shared" si="63"/>
        <v>-0.39204950000000005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44673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44673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18.164000000000001</v>
      </c>
      <c r="C3" s="22">
        <f>B3</f>
        <v>18.164000000000001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7.5943683999999996</v>
      </c>
      <c r="K3" s="23">
        <v>4.3411959999999992</v>
      </c>
      <c r="L3" s="23">
        <v>0</v>
      </c>
      <c r="M3" s="23">
        <v>0.92454759999999991</v>
      </c>
      <c r="N3" s="23">
        <v>5.3038879999999997</v>
      </c>
      <c r="O3" s="23">
        <f t="shared" ref="O3" si="0">$C3*I3/$I3</f>
        <v>18.164000000000001</v>
      </c>
      <c r="P3" s="24"/>
      <c r="Q3" s="81">
        <f>O3+P3</f>
        <v>18.164000000000001</v>
      </c>
      <c r="S3" s="78">
        <f t="shared" ref="S3:S66" si="1">J3</f>
        <v>7.5943683999999996</v>
      </c>
      <c r="T3" s="78">
        <f t="shared" ref="T3:T66" si="2">K3</f>
        <v>4.3411959999999992</v>
      </c>
      <c r="U3" s="78">
        <f t="shared" ref="U3:U66" si="3">L3</f>
        <v>0</v>
      </c>
      <c r="V3" s="78">
        <f t="shared" ref="V3:V66" si="4">M3</f>
        <v>0.92454759999999991</v>
      </c>
      <c r="W3" s="78">
        <f t="shared" ref="W3:W66" si="5">N3</f>
        <v>5.3038879999999997</v>
      </c>
    </row>
    <row r="4" spans="1:23">
      <c r="A4" s="8" t="s">
        <v>46</v>
      </c>
      <c r="B4" s="22">
        <v>17.896000000000001</v>
      </c>
      <c r="C4" s="22">
        <f t="shared" ref="C4:C67" si="6">B4</f>
        <v>17.896000000000001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7.4823176</v>
      </c>
      <c r="K4" s="23">
        <v>4.2771439999999998</v>
      </c>
      <c r="L4" s="23">
        <v>0</v>
      </c>
      <c r="M4" s="23">
        <v>0.91090639999999989</v>
      </c>
      <c r="N4" s="23">
        <v>5.2256320000000001</v>
      </c>
      <c r="O4" s="23">
        <f t="shared" ref="O4:O67" si="8">$C4*I4/$I4</f>
        <v>17.896000000000001</v>
      </c>
      <c r="P4" s="24"/>
      <c r="Q4" s="81">
        <f t="shared" ref="Q4:Q67" si="9">O4+P4</f>
        <v>17.896000000000001</v>
      </c>
      <c r="S4" s="78">
        <f t="shared" si="1"/>
        <v>7.4823176</v>
      </c>
      <c r="T4" s="78">
        <f t="shared" si="2"/>
        <v>4.2771439999999998</v>
      </c>
      <c r="U4" s="78">
        <f t="shared" si="3"/>
        <v>0</v>
      </c>
      <c r="V4" s="78">
        <f t="shared" si="4"/>
        <v>0.91090639999999989</v>
      </c>
      <c r="W4" s="78">
        <f t="shared" si="5"/>
        <v>5.2256320000000001</v>
      </c>
    </row>
    <row r="5" spans="1:23">
      <c r="A5" s="8" t="s">
        <v>47</v>
      </c>
      <c r="B5" s="22">
        <v>17.78</v>
      </c>
      <c r="C5" s="22">
        <f t="shared" si="6"/>
        <v>17.78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7.4338180000000005</v>
      </c>
      <c r="K5" s="23">
        <v>4.2494199999999998</v>
      </c>
      <c r="L5" s="23">
        <v>0</v>
      </c>
      <c r="M5" s="23">
        <v>0.90500199999999997</v>
      </c>
      <c r="N5" s="23">
        <v>5.1917599999999995</v>
      </c>
      <c r="O5" s="23">
        <f t="shared" si="8"/>
        <v>17.78</v>
      </c>
      <c r="P5" s="24"/>
      <c r="Q5" s="81">
        <f t="shared" si="9"/>
        <v>17.78</v>
      </c>
      <c r="S5" s="78">
        <f t="shared" si="1"/>
        <v>7.4338180000000005</v>
      </c>
      <c r="T5" s="78">
        <f t="shared" si="2"/>
        <v>4.2494199999999998</v>
      </c>
      <c r="U5" s="78">
        <f t="shared" si="3"/>
        <v>0</v>
      </c>
      <c r="V5" s="78">
        <f t="shared" si="4"/>
        <v>0.90500199999999997</v>
      </c>
      <c r="W5" s="78">
        <f t="shared" si="5"/>
        <v>5.1917599999999995</v>
      </c>
    </row>
    <row r="6" spans="1:23">
      <c r="A6" s="8" t="s">
        <v>48</v>
      </c>
      <c r="B6" s="22">
        <v>17.568000000000001</v>
      </c>
      <c r="C6" s="22">
        <f t="shared" si="6"/>
        <v>17.568000000000001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7.3451807999999996</v>
      </c>
      <c r="K6" s="23">
        <v>4.1987519999999998</v>
      </c>
      <c r="L6" s="23">
        <v>0</v>
      </c>
      <c r="M6" s="23">
        <v>0.89421119999999987</v>
      </c>
      <c r="N6" s="23">
        <v>5.1298559999999993</v>
      </c>
      <c r="O6" s="23">
        <f t="shared" si="8"/>
        <v>17.568000000000001</v>
      </c>
      <c r="P6" s="24"/>
      <c r="Q6" s="81">
        <f t="shared" si="9"/>
        <v>17.568000000000001</v>
      </c>
      <c r="S6" s="78">
        <f t="shared" si="1"/>
        <v>7.3451807999999996</v>
      </c>
      <c r="T6" s="78">
        <f t="shared" si="2"/>
        <v>4.1987519999999998</v>
      </c>
      <c r="U6" s="78">
        <f t="shared" si="3"/>
        <v>0</v>
      </c>
      <c r="V6" s="78">
        <f t="shared" si="4"/>
        <v>0.89421119999999987</v>
      </c>
      <c r="W6" s="78">
        <f t="shared" si="5"/>
        <v>5.1298559999999993</v>
      </c>
    </row>
    <row r="7" spans="1:23">
      <c r="A7" s="8" t="s">
        <v>49</v>
      </c>
      <c r="B7" s="22">
        <v>18.295999999999999</v>
      </c>
      <c r="C7" s="22">
        <f t="shared" si="6"/>
        <v>18.295999999999999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7.6495575999999996</v>
      </c>
      <c r="K7" s="23">
        <v>4.3727439999999991</v>
      </c>
      <c r="L7" s="23">
        <v>0</v>
      </c>
      <c r="M7" s="23">
        <v>0.93126639999999983</v>
      </c>
      <c r="N7" s="23">
        <v>5.3424319999999996</v>
      </c>
      <c r="O7" s="23">
        <f t="shared" si="8"/>
        <v>18.295999999999999</v>
      </c>
      <c r="P7" s="24"/>
      <c r="Q7" s="81">
        <f t="shared" si="9"/>
        <v>18.295999999999999</v>
      </c>
      <c r="S7" s="78">
        <f t="shared" si="1"/>
        <v>7.6495575999999996</v>
      </c>
      <c r="T7" s="78">
        <f t="shared" si="2"/>
        <v>4.3727439999999991</v>
      </c>
      <c r="U7" s="78">
        <f t="shared" si="3"/>
        <v>0</v>
      </c>
      <c r="V7" s="78">
        <f t="shared" si="4"/>
        <v>0.93126639999999983</v>
      </c>
      <c r="W7" s="78">
        <f t="shared" si="5"/>
        <v>5.3424319999999996</v>
      </c>
    </row>
    <row r="8" spans="1:23">
      <c r="A8" s="8" t="s">
        <v>50</v>
      </c>
      <c r="B8" s="22">
        <v>17.452000000000002</v>
      </c>
      <c r="C8" s="22">
        <f t="shared" si="6"/>
        <v>17.452000000000002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7.296681200000001</v>
      </c>
      <c r="K8" s="23">
        <v>4.1710279999999997</v>
      </c>
      <c r="L8" s="23">
        <v>0</v>
      </c>
      <c r="M8" s="23">
        <v>0.88830679999999984</v>
      </c>
      <c r="N8" s="23">
        <v>5.0959839999999996</v>
      </c>
      <c r="O8" s="23">
        <f t="shared" si="8"/>
        <v>17.452000000000002</v>
      </c>
      <c r="P8" s="24"/>
      <c r="Q8" s="81">
        <f t="shared" si="9"/>
        <v>17.452000000000002</v>
      </c>
      <c r="S8" s="78">
        <f t="shared" si="1"/>
        <v>7.296681200000001</v>
      </c>
      <c r="T8" s="78">
        <f t="shared" si="2"/>
        <v>4.1710279999999997</v>
      </c>
      <c r="U8" s="78">
        <f t="shared" si="3"/>
        <v>0</v>
      </c>
      <c r="V8" s="78">
        <f t="shared" si="4"/>
        <v>0.88830679999999984</v>
      </c>
      <c r="W8" s="78">
        <f t="shared" si="5"/>
        <v>5.0959839999999996</v>
      </c>
    </row>
    <row r="9" spans="1:23">
      <c r="A9" s="8" t="s">
        <v>51</v>
      </c>
      <c r="B9" s="22">
        <v>17.047999999999998</v>
      </c>
      <c r="C9" s="22">
        <f t="shared" si="6"/>
        <v>17.047999999999998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7.1277687999999992</v>
      </c>
      <c r="K9" s="23">
        <v>4.0744719999999992</v>
      </c>
      <c r="L9" s="23">
        <v>0</v>
      </c>
      <c r="M9" s="23">
        <v>0.86774319999999971</v>
      </c>
      <c r="N9" s="23">
        <v>4.9780159999999984</v>
      </c>
      <c r="O9" s="23">
        <f t="shared" si="8"/>
        <v>17.047999999999998</v>
      </c>
      <c r="P9" s="24"/>
      <c r="Q9" s="81">
        <f t="shared" si="9"/>
        <v>17.047999999999998</v>
      </c>
      <c r="S9" s="78">
        <f t="shared" si="1"/>
        <v>7.1277687999999992</v>
      </c>
      <c r="T9" s="78">
        <f t="shared" si="2"/>
        <v>4.0744719999999992</v>
      </c>
      <c r="U9" s="78">
        <f t="shared" si="3"/>
        <v>0</v>
      </c>
      <c r="V9" s="78">
        <f t="shared" si="4"/>
        <v>0.86774319999999971</v>
      </c>
      <c r="W9" s="78">
        <f t="shared" si="5"/>
        <v>4.9780159999999984</v>
      </c>
    </row>
    <row r="10" spans="1:23">
      <c r="A10" s="8" t="s">
        <v>52</v>
      </c>
      <c r="B10" s="22">
        <v>17.78</v>
      </c>
      <c r="C10" s="22">
        <f t="shared" si="6"/>
        <v>17.78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7.4338180000000005</v>
      </c>
      <c r="K10" s="23">
        <v>4.2494199999999998</v>
      </c>
      <c r="L10" s="23">
        <v>0</v>
      </c>
      <c r="M10" s="23">
        <v>0.90500199999999997</v>
      </c>
      <c r="N10" s="23">
        <v>5.1917599999999995</v>
      </c>
      <c r="O10" s="23">
        <f t="shared" si="8"/>
        <v>17.78</v>
      </c>
      <c r="P10" s="24"/>
      <c r="Q10" s="81">
        <f t="shared" si="9"/>
        <v>17.78</v>
      </c>
      <c r="S10" s="78">
        <f t="shared" si="1"/>
        <v>7.4338180000000005</v>
      </c>
      <c r="T10" s="78">
        <f t="shared" si="2"/>
        <v>4.2494199999999998</v>
      </c>
      <c r="U10" s="78">
        <f t="shared" si="3"/>
        <v>0</v>
      </c>
      <c r="V10" s="78">
        <f t="shared" si="4"/>
        <v>0.90500199999999997</v>
      </c>
      <c r="W10" s="78">
        <f t="shared" si="5"/>
        <v>5.1917599999999995</v>
      </c>
    </row>
    <row r="11" spans="1:23">
      <c r="A11" s="8" t="s">
        <v>53</v>
      </c>
      <c r="B11" s="22">
        <v>18.452000000000002</v>
      </c>
      <c r="C11" s="22">
        <f t="shared" si="6"/>
        <v>18.452000000000002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7.7147812</v>
      </c>
      <c r="K11" s="23">
        <v>4.4100279999999996</v>
      </c>
      <c r="L11" s="23">
        <v>0</v>
      </c>
      <c r="M11" s="23">
        <v>0.9392067999999999</v>
      </c>
      <c r="N11" s="23">
        <v>5.3879839999999994</v>
      </c>
      <c r="O11" s="23">
        <f t="shared" si="8"/>
        <v>18.452000000000002</v>
      </c>
      <c r="P11" s="24"/>
      <c r="Q11" s="81">
        <f t="shared" si="9"/>
        <v>18.452000000000002</v>
      </c>
      <c r="S11" s="78">
        <f t="shared" si="1"/>
        <v>7.7147812</v>
      </c>
      <c r="T11" s="78">
        <f t="shared" si="2"/>
        <v>4.4100279999999996</v>
      </c>
      <c r="U11" s="78">
        <f t="shared" si="3"/>
        <v>0</v>
      </c>
      <c r="V11" s="78">
        <f t="shared" si="4"/>
        <v>0.9392067999999999</v>
      </c>
      <c r="W11" s="78">
        <f t="shared" si="5"/>
        <v>5.3879839999999994</v>
      </c>
    </row>
    <row r="12" spans="1:23">
      <c r="A12" s="8" t="s">
        <v>54</v>
      </c>
      <c r="B12" s="22">
        <v>18.584</v>
      </c>
      <c r="C12" s="22">
        <f t="shared" si="6"/>
        <v>18.584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7.7699703999999983</v>
      </c>
      <c r="K12" s="23">
        <v>4.4415759999999986</v>
      </c>
      <c r="L12" s="23">
        <v>0</v>
      </c>
      <c r="M12" s="23">
        <v>0.94592559999999981</v>
      </c>
      <c r="N12" s="23">
        <v>5.4265279999999985</v>
      </c>
      <c r="O12" s="23">
        <f t="shared" si="8"/>
        <v>18.584</v>
      </c>
      <c r="P12" s="24"/>
      <c r="Q12" s="81">
        <f t="shared" si="9"/>
        <v>18.584</v>
      </c>
      <c r="S12" s="78">
        <f t="shared" si="1"/>
        <v>7.7699703999999983</v>
      </c>
      <c r="T12" s="78">
        <f t="shared" si="2"/>
        <v>4.4415759999999986</v>
      </c>
      <c r="U12" s="78">
        <f t="shared" si="3"/>
        <v>0</v>
      </c>
      <c r="V12" s="78">
        <f t="shared" si="4"/>
        <v>0.94592559999999981</v>
      </c>
      <c r="W12" s="78">
        <f t="shared" si="5"/>
        <v>5.4265279999999985</v>
      </c>
    </row>
    <row r="13" spans="1:23">
      <c r="A13" s="8" t="s">
        <v>55</v>
      </c>
      <c r="B13" s="22">
        <v>19.352</v>
      </c>
      <c r="C13" s="22">
        <f t="shared" si="6"/>
        <v>19.352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8.0910711999999982</v>
      </c>
      <c r="K13" s="23">
        <v>4.6251279999999992</v>
      </c>
      <c r="L13" s="23">
        <v>0</v>
      </c>
      <c r="M13" s="23">
        <v>0.9850167999999998</v>
      </c>
      <c r="N13" s="23">
        <v>5.6507839999999989</v>
      </c>
      <c r="O13" s="23">
        <f t="shared" si="8"/>
        <v>19.352</v>
      </c>
      <c r="P13" s="24"/>
      <c r="Q13" s="81">
        <f t="shared" si="9"/>
        <v>19.352</v>
      </c>
      <c r="S13" s="78">
        <f t="shared" si="1"/>
        <v>8.0910711999999982</v>
      </c>
      <c r="T13" s="78">
        <f t="shared" si="2"/>
        <v>4.6251279999999992</v>
      </c>
      <c r="U13" s="78">
        <f t="shared" si="3"/>
        <v>0</v>
      </c>
      <c r="V13" s="78">
        <f t="shared" si="4"/>
        <v>0.9850167999999998</v>
      </c>
      <c r="W13" s="78">
        <f t="shared" si="5"/>
        <v>5.6507839999999989</v>
      </c>
    </row>
    <row r="14" spans="1:23">
      <c r="A14" s="8" t="s">
        <v>56</v>
      </c>
      <c r="B14" s="22">
        <v>19.544</v>
      </c>
      <c r="C14" s="22">
        <f t="shared" si="6"/>
        <v>19.544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8.1713463999999991</v>
      </c>
      <c r="K14" s="23">
        <v>4.6710159999999989</v>
      </c>
      <c r="L14" s="23">
        <v>0</v>
      </c>
      <c r="M14" s="23">
        <v>0.99478959999999983</v>
      </c>
      <c r="N14" s="23">
        <v>5.706847999999999</v>
      </c>
      <c r="O14" s="23">
        <f t="shared" si="8"/>
        <v>19.544</v>
      </c>
      <c r="P14" s="24"/>
      <c r="Q14" s="81">
        <f t="shared" si="9"/>
        <v>19.544</v>
      </c>
      <c r="S14" s="78">
        <f t="shared" si="1"/>
        <v>8.1713463999999991</v>
      </c>
      <c r="T14" s="78">
        <f t="shared" si="2"/>
        <v>4.6710159999999989</v>
      </c>
      <c r="U14" s="78">
        <f t="shared" si="3"/>
        <v>0</v>
      </c>
      <c r="V14" s="78">
        <f t="shared" si="4"/>
        <v>0.99478959999999983</v>
      </c>
      <c r="W14" s="78">
        <f t="shared" si="5"/>
        <v>5.706847999999999</v>
      </c>
    </row>
    <row r="15" spans="1:23">
      <c r="A15" s="8" t="s">
        <v>57</v>
      </c>
      <c r="B15" s="22">
        <v>19.623999999999999</v>
      </c>
      <c r="C15" s="22">
        <f t="shared" si="6"/>
        <v>19.623999999999999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8.204794399999999</v>
      </c>
      <c r="K15" s="23">
        <v>4.690135999999999</v>
      </c>
      <c r="L15" s="23">
        <v>0</v>
      </c>
      <c r="M15" s="23">
        <v>0.99886159999999979</v>
      </c>
      <c r="N15" s="23">
        <v>5.7302079999999984</v>
      </c>
      <c r="O15" s="23">
        <f t="shared" si="8"/>
        <v>19.623999999999999</v>
      </c>
      <c r="P15" s="24"/>
      <c r="Q15" s="81">
        <f t="shared" si="9"/>
        <v>19.623999999999999</v>
      </c>
      <c r="S15" s="78">
        <f t="shared" si="1"/>
        <v>8.204794399999999</v>
      </c>
      <c r="T15" s="78">
        <f t="shared" si="2"/>
        <v>4.690135999999999</v>
      </c>
      <c r="U15" s="78">
        <f t="shared" si="3"/>
        <v>0</v>
      </c>
      <c r="V15" s="78">
        <f t="shared" si="4"/>
        <v>0.99886159999999979</v>
      </c>
      <c r="W15" s="78">
        <f t="shared" si="5"/>
        <v>5.7302079999999984</v>
      </c>
    </row>
    <row r="16" spans="1:23">
      <c r="A16" s="8" t="s">
        <v>58</v>
      </c>
      <c r="B16" s="22">
        <v>18.872</v>
      </c>
      <c r="C16" s="22">
        <f t="shared" si="6"/>
        <v>18.872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7.8903831999999987</v>
      </c>
      <c r="K16" s="23">
        <v>4.5104079999999991</v>
      </c>
      <c r="L16" s="23">
        <v>0</v>
      </c>
      <c r="M16" s="23">
        <v>0.96058479999999991</v>
      </c>
      <c r="N16" s="23">
        <v>5.5106239999999991</v>
      </c>
      <c r="O16" s="23">
        <f t="shared" si="8"/>
        <v>18.872</v>
      </c>
      <c r="P16" s="24"/>
      <c r="Q16" s="81">
        <f t="shared" si="9"/>
        <v>18.872</v>
      </c>
      <c r="S16" s="78">
        <f t="shared" si="1"/>
        <v>7.8903831999999987</v>
      </c>
      <c r="T16" s="78">
        <f t="shared" si="2"/>
        <v>4.5104079999999991</v>
      </c>
      <c r="U16" s="78">
        <f t="shared" si="3"/>
        <v>0</v>
      </c>
      <c r="V16" s="78">
        <f t="shared" si="4"/>
        <v>0.96058479999999991</v>
      </c>
      <c r="W16" s="78">
        <f t="shared" si="5"/>
        <v>5.5106239999999991</v>
      </c>
    </row>
    <row r="17" spans="1:23">
      <c r="A17" s="8" t="s">
        <v>59</v>
      </c>
      <c r="B17" s="22">
        <v>18.376000000000001</v>
      </c>
      <c r="C17" s="22">
        <f t="shared" si="6"/>
        <v>18.376000000000001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7.6830056000000004</v>
      </c>
      <c r="K17" s="23">
        <v>4.3918639999999991</v>
      </c>
      <c r="L17" s="23">
        <v>0</v>
      </c>
      <c r="M17" s="23">
        <v>0.93533839999999979</v>
      </c>
      <c r="N17" s="23">
        <v>5.365791999999999</v>
      </c>
      <c r="O17" s="23">
        <f t="shared" si="8"/>
        <v>18.376000000000001</v>
      </c>
      <c r="P17" s="24"/>
      <c r="Q17" s="81">
        <f t="shared" si="9"/>
        <v>18.376000000000001</v>
      </c>
      <c r="S17" s="78">
        <f t="shared" si="1"/>
        <v>7.6830056000000004</v>
      </c>
      <c r="T17" s="78">
        <f t="shared" si="2"/>
        <v>4.3918639999999991</v>
      </c>
      <c r="U17" s="78">
        <f t="shared" si="3"/>
        <v>0</v>
      </c>
      <c r="V17" s="78">
        <f t="shared" si="4"/>
        <v>0.93533839999999979</v>
      </c>
      <c r="W17" s="78">
        <f t="shared" si="5"/>
        <v>5.365791999999999</v>
      </c>
    </row>
    <row r="18" spans="1:23">
      <c r="A18" s="8" t="s">
        <v>60</v>
      </c>
      <c r="B18" s="22">
        <v>17.704000000000001</v>
      </c>
      <c r="C18" s="22">
        <f t="shared" si="6"/>
        <v>17.704000000000001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7.4020423999999991</v>
      </c>
      <c r="K18" s="23">
        <v>4.2312559999999992</v>
      </c>
      <c r="L18" s="23">
        <v>0</v>
      </c>
      <c r="M18" s="23">
        <v>0.90113359999999987</v>
      </c>
      <c r="N18" s="23">
        <v>5.1695679999999999</v>
      </c>
      <c r="O18" s="23">
        <f t="shared" si="8"/>
        <v>17.704000000000001</v>
      </c>
      <c r="P18" s="24"/>
      <c r="Q18" s="81">
        <f t="shared" si="9"/>
        <v>17.704000000000001</v>
      </c>
      <c r="S18" s="78">
        <f t="shared" si="1"/>
        <v>7.4020423999999991</v>
      </c>
      <c r="T18" s="78">
        <f t="shared" si="2"/>
        <v>4.2312559999999992</v>
      </c>
      <c r="U18" s="78">
        <f t="shared" si="3"/>
        <v>0</v>
      </c>
      <c r="V18" s="78">
        <f t="shared" si="4"/>
        <v>0.90113359999999987</v>
      </c>
      <c r="W18" s="78">
        <f t="shared" si="5"/>
        <v>5.1695679999999999</v>
      </c>
    </row>
    <row r="19" spans="1:23">
      <c r="A19" s="8" t="s">
        <v>61</v>
      </c>
      <c r="B19" s="22">
        <v>18.760000000000002</v>
      </c>
      <c r="C19" s="22">
        <f t="shared" si="6"/>
        <v>18.760000000000002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7.8435559999999995</v>
      </c>
      <c r="K19" s="23">
        <v>4.4836399999999994</v>
      </c>
      <c r="L19" s="23">
        <v>0</v>
      </c>
      <c r="M19" s="23">
        <v>0.95488399999999984</v>
      </c>
      <c r="N19" s="23">
        <v>5.4779199999999992</v>
      </c>
      <c r="O19" s="23">
        <f t="shared" si="8"/>
        <v>18.760000000000002</v>
      </c>
      <c r="P19" s="24"/>
      <c r="Q19" s="81">
        <f t="shared" si="9"/>
        <v>18.760000000000002</v>
      </c>
      <c r="S19" s="78">
        <f t="shared" si="1"/>
        <v>7.8435559999999995</v>
      </c>
      <c r="T19" s="78">
        <f t="shared" si="2"/>
        <v>4.4836399999999994</v>
      </c>
      <c r="U19" s="78">
        <f t="shared" si="3"/>
        <v>0</v>
      </c>
      <c r="V19" s="78">
        <f t="shared" si="4"/>
        <v>0.95488399999999984</v>
      </c>
      <c r="W19" s="78">
        <f t="shared" si="5"/>
        <v>5.4779199999999992</v>
      </c>
    </row>
    <row r="20" spans="1:23">
      <c r="A20" s="8" t="s">
        <v>62</v>
      </c>
      <c r="B20" s="22">
        <v>18.68</v>
      </c>
      <c r="C20" s="22">
        <f t="shared" si="6"/>
        <v>18.68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7.8101079999999987</v>
      </c>
      <c r="K20" s="23">
        <v>4.4645199999999985</v>
      </c>
      <c r="L20" s="23">
        <v>0</v>
      </c>
      <c r="M20" s="23">
        <v>0.95081199999999977</v>
      </c>
      <c r="N20" s="23">
        <v>5.454559999999999</v>
      </c>
      <c r="O20" s="23">
        <f t="shared" si="8"/>
        <v>18.68</v>
      </c>
      <c r="P20" s="24"/>
      <c r="Q20" s="81">
        <f t="shared" si="9"/>
        <v>18.68</v>
      </c>
      <c r="S20" s="78">
        <f t="shared" si="1"/>
        <v>7.8101079999999987</v>
      </c>
      <c r="T20" s="78">
        <f t="shared" si="2"/>
        <v>4.4645199999999985</v>
      </c>
      <c r="U20" s="78">
        <f t="shared" si="3"/>
        <v>0</v>
      </c>
      <c r="V20" s="78">
        <f t="shared" si="4"/>
        <v>0.95081199999999977</v>
      </c>
      <c r="W20" s="78">
        <f t="shared" si="5"/>
        <v>5.454559999999999</v>
      </c>
    </row>
    <row r="21" spans="1:23">
      <c r="A21" s="8" t="s">
        <v>63</v>
      </c>
      <c r="B21" s="22">
        <v>17.815999999999999</v>
      </c>
      <c r="C21" s="22">
        <f t="shared" si="6"/>
        <v>17.815999999999999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7.4488695999999992</v>
      </c>
      <c r="K21" s="23">
        <v>4.2580239999999989</v>
      </c>
      <c r="L21" s="23">
        <v>0</v>
      </c>
      <c r="M21" s="23">
        <v>0.90683439999999982</v>
      </c>
      <c r="N21" s="23">
        <v>5.2022719999999989</v>
      </c>
      <c r="O21" s="23">
        <f t="shared" si="8"/>
        <v>17.815999999999999</v>
      </c>
      <c r="P21" s="24"/>
      <c r="Q21" s="81">
        <f t="shared" si="9"/>
        <v>17.815999999999999</v>
      </c>
      <c r="S21" s="78">
        <f t="shared" si="1"/>
        <v>7.4488695999999992</v>
      </c>
      <c r="T21" s="78">
        <f t="shared" si="2"/>
        <v>4.2580239999999989</v>
      </c>
      <c r="U21" s="78">
        <f t="shared" si="3"/>
        <v>0</v>
      </c>
      <c r="V21" s="78">
        <f t="shared" si="4"/>
        <v>0.90683439999999982</v>
      </c>
      <c r="W21" s="78">
        <f t="shared" si="5"/>
        <v>5.2022719999999989</v>
      </c>
    </row>
    <row r="22" spans="1:23">
      <c r="A22" s="8" t="s">
        <v>64</v>
      </c>
      <c r="B22" s="22">
        <v>17.452000000000002</v>
      </c>
      <c r="C22" s="22">
        <f t="shared" si="6"/>
        <v>17.452000000000002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7.296681200000001</v>
      </c>
      <c r="K22" s="23">
        <v>4.1710279999999997</v>
      </c>
      <c r="L22" s="23">
        <v>0</v>
      </c>
      <c r="M22" s="23">
        <v>0.88830679999999984</v>
      </c>
      <c r="N22" s="23">
        <v>5.0959839999999996</v>
      </c>
      <c r="O22" s="23">
        <f t="shared" si="8"/>
        <v>17.452000000000002</v>
      </c>
      <c r="P22" s="24"/>
      <c r="Q22" s="81">
        <f t="shared" si="9"/>
        <v>17.452000000000002</v>
      </c>
      <c r="S22" s="78">
        <f t="shared" si="1"/>
        <v>7.296681200000001</v>
      </c>
      <c r="T22" s="78">
        <f t="shared" si="2"/>
        <v>4.1710279999999997</v>
      </c>
      <c r="U22" s="78">
        <f t="shared" si="3"/>
        <v>0</v>
      </c>
      <c r="V22" s="78">
        <f t="shared" si="4"/>
        <v>0.88830679999999984</v>
      </c>
      <c r="W22" s="78">
        <f t="shared" si="5"/>
        <v>5.0959839999999996</v>
      </c>
    </row>
    <row r="23" spans="1:23">
      <c r="A23" s="8" t="s">
        <v>65</v>
      </c>
      <c r="B23" s="22">
        <v>18.315999999999999</v>
      </c>
      <c r="C23" s="22">
        <f t="shared" si="6"/>
        <v>18.315999999999999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7.6579195999999987</v>
      </c>
      <c r="K23" s="23">
        <v>4.3775239999999993</v>
      </c>
      <c r="L23" s="23">
        <v>0</v>
      </c>
      <c r="M23" s="23">
        <v>0.93228439999999979</v>
      </c>
      <c r="N23" s="23">
        <v>5.3482719999999988</v>
      </c>
      <c r="O23" s="23">
        <f t="shared" si="8"/>
        <v>18.315999999999999</v>
      </c>
      <c r="P23" s="24"/>
      <c r="Q23" s="81">
        <f t="shared" si="9"/>
        <v>18.315999999999999</v>
      </c>
      <c r="S23" s="78">
        <f t="shared" si="1"/>
        <v>7.6579195999999987</v>
      </c>
      <c r="T23" s="78">
        <f t="shared" si="2"/>
        <v>4.3775239999999993</v>
      </c>
      <c r="U23" s="78">
        <f t="shared" si="3"/>
        <v>0</v>
      </c>
      <c r="V23" s="78">
        <f t="shared" si="4"/>
        <v>0.93228439999999979</v>
      </c>
      <c r="W23" s="78">
        <f t="shared" si="5"/>
        <v>5.3482719999999988</v>
      </c>
    </row>
    <row r="24" spans="1:23">
      <c r="A24" s="8" t="s">
        <v>66</v>
      </c>
      <c r="B24" s="22">
        <v>18.911999999999999</v>
      </c>
      <c r="C24" s="22">
        <f t="shared" si="6"/>
        <v>18.911999999999999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7.9071071999999996</v>
      </c>
      <c r="K24" s="23">
        <v>4.5199679999999987</v>
      </c>
      <c r="L24" s="23">
        <v>0</v>
      </c>
      <c r="M24" s="23">
        <v>0.96262079999999983</v>
      </c>
      <c r="N24" s="23">
        <v>5.5223039999999983</v>
      </c>
      <c r="O24" s="23">
        <f t="shared" si="8"/>
        <v>18.911999999999999</v>
      </c>
      <c r="P24" s="24"/>
      <c r="Q24" s="81">
        <f t="shared" si="9"/>
        <v>18.911999999999999</v>
      </c>
      <c r="S24" s="78">
        <f t="shared" si="1"/>
        <v>7.9071071999999996</v>
      </c>
      <c r="T24" s="78">
        <f t="shared" si="2"/>
        <v>4.5199679999999987</v>
      </c>
      <c r="U24" s="78">
        <f t="shared" si="3"/>
        <v>0</v>
      </c>
      <c r="V24" s="78">
        <f t="shared" si="4"/>
        <v>0.96262079999999983</v>
      </c>
      <c r="W24" s="78">
        <f t="shared" si="5"/>
        <v>5.5223039999999983</v>
      </c>
    </row>
    <row r="25" spans="1:23">
      <c r="A25" s="8" t="s">
        <v>67</v>
      </c>
      <c r="B25" s="22">
        <v>17.911999999999999</v>
      </c>
      <c r="C25" s="22">
        <f t="shared" si="6"/>
        <v>17.911999999999999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7.4890071999999988</v>
      </c>
      <c r="K25" s="23">
        <v>4.2809679999999988</v>
      </c>
      <c r="L25" s="23">
        <v>0</v>
      </c>
      <c r="M25" s="23">
        <v>0.91172079999999978</v>
      </c>
      <c r="N25" s="23">
        <v>5.2303039999999994</v>
      </c>
      <c r="O25" s="23">
        <f t="shared" si="8"/>
        <v>17.911999999999999</v>
      </c>
      <c r="P25" s="24"/>
      <c r="Q25" s="81">
        <f t="shared" si="9"/>
        <v>17.911999999999999</v>
      </c>
      <c r="S25" s="78">
        <f t="shared" si="1"/>
        <v>7.4890071999999988</v>
      </c>
      <c r="T25" s="78">
        <f t="shared" si="2"/>
        <v>4.2809679999999988</v>
      </c>
      <c r="U25" s="78">
        <f t="shared" si="3"/>
        <v>0</v>
      </c>
      <c r="V25" s="78">
        <f t="shared" si="4"/>
        <v>0.91172079999999978</v>
      </c>
      <c r="W25" s="78">
        <f t="shared" si="5"/>
        <v>5.2303039999999994</v>
      </c>
    </row>
    <row r="26" spans="1:23">
      <c r="A26" s="8" t="s">
        <v>68</v>
      </c>
      <c r="B26" s="22">
        <v>17.28</v>
      </c>
      <c r="C26" s="22">
        <f t="shared" si="6"/>
        <v>17.28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7.2247680000000001</v>
      </c>
      <c r="K26" s="23">
        <v>4.1299199999999994</v>
      </c>
      <c r="L26" s="23">
        <v>0</v>
      </c>
      <c r="M26" s="23">
        <v>0.87955199999999989</v>
      </c>
      <c r="N26" s="23">
        <v>5.0457599999999996</v>
      </c>
      <c r="O26" s="23">
        <f t="shared" si="8"/>
        <v>17.28</v>
      </c>
      <c r="P26" s="24"/>
      <c r="Q26" s="81">
        <f t="shared" si="9"/>
        <v>17.28</v>
      </c>
      <c r="S26" s="78">
        <f t="shared" si="1"/>
        <v>7.2247680000000001</v>
      </c>
      <c r="T26" s="78">
        <f t="shared" si="2"/>
        <v>4.1299199999999994</v>
      </c>
      <c r="U26" s="78">
        <f t="shared" si="3"/>
        <v>0</v>
      </c>
      <c r="V26" s="78">
        <f t="shared" si="4"/>
        <v>0.87955199999999989</v>
      </c>
      <c r="W26" s="78">
        <f t="shared" si="5"/>
        <v>5.0457599999999996</v>
      </c>
    </row>
    <row r="27" spans="1:23">
      <c r="A27" s="8" t="s">
        <v>69</v>
      </c>
      <c r="B27" s="22">
        <v>17.643999999999998</v>
      </c>
      <c r="C27" s="22">
        <f t="shared" si="6"/>
        <v>17.643999999999998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7.3769563999999992</v>
      </c>
      <c r="K27" s="23">
        <v>4.2169159999999986</v>
      </c>
      <c r="L27" s="23">
        <v>0</v>
      </c>
      <c r="M27" s="23">
        <v>0.89807959999999987</v>
      </c>
      <c r="N27" s="23">
        <v>5.1520479999999989</v>
      </c>
      <c r="O27" s="23">
        <f t="shared" si="8"/>
        <v>17.643999999999998</v>
      </c>
      <c r="P27" s="24"/>
      <c r="Q27" s="81">
        <f t="shared" si="9"/>
        <v>17.643999999999998</v>
      </c>
      <c r="S27" s="78">
        <f t="shared" si="1"/>
        <v>7.3769563999999992</v>
      </c>
      <c r="T27" s="78">
        <f t="shared" si="2"/>
        <v>4.2169159999999986</v>
      </c>
      <c r="U27" s="78">
        <f t="shared" si="3"/>
        <v>0</v>
      </c>
      <c r="V27" s="78">
        <f t="shared" si="4"/>
        <v>0.89807959999999987</v>
      </c>
      <c r="W27" s="78">
        <f t="shared" si="5"/>
        <v>5.1520479999999989</v>
      </c>
    </row>
    <row r="28" spans="1:23">
      <c r="A28" s="8" t="s">
        <v>70</v>
      </c>
      <c r="B28" s="22">
        <v>18.356000000000002</v>
      </c>
      <c r="C28" s="22">
        <f t="shared" si="6"/>
        <v>18.356000000000002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7.6746435999999996</v>
      </c>
      <c r="K28" s="23">
        <v>4.3870839999999998</v>
      </c>
      <c r="L28" s="23">
        <v>0</v>
      </c>
      <c r="M28" s="23">
        <v>0.93432039999999983</v>
      </c>
      <c r="N28" s="23">
        <v>5.3599519999999998</v>
      </c>
      <c r="O28" s="23">
        <f t="shared" si="8"/>
        <v>18.356000000000002</v>
      </c>
      <c r="P28" s="24"/>
      <c r="Q28" s="81">
        <f t="shared" si="9"/>
        <v>18.356000000000002</v>
      </c>
      <c r="S28" s="78">
        <f t="shared" si="1"/>
        <v>7.6746435999999996</v>
      </c>
      <c r="T28" s="78">
        <f t="shared" si="2"/>
        <v>4.3870839999999998</v>
      </c>
      <c r="U28" s="78">
        <f t="shared" si="3"/>
        <v>0</v>
      </c>
      <c r="V28" s="78">
        <f t="shared" si="4"/>
        <v>0.93432039999999983</v>
      </c>
      <c r="W28" s="78">
        <f t="shared" si="5"/>
        <v>5.3599519999999998</v>
      </c>
    </row>
    <row r="29" spans="1:23">
      <c r="A29" s="8" t="s">
        <v>71</v>
      </c>
      <c r="B29" s="22">
        <v>17.3</v>
      </c>
      <c r="C29" s="22">
        <f t="shared" si="6"/>
        <v>17.3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7.2331300000000001</v>
      </c>
      <c r="K29" s="23">
        <v>4.1346999999999987</v>
      </c>
      <c r="L29" s="23">
        <v>0</v>
      </c>
      <c r="M29" s="23">
        <v>0.88056999999999985</v>
      </c>
      <c r="N29" s="23">
        <v>5.0515999999999996</v>
      </c>
      <c r="O29" s="23">
        <f t="shared" si="8"/>
        <v>17.3</v>
      </c>
      <c r="P29" s="24"/>
      <c r="Q29" s="81">
        <f t="shared" si="9"/>
        <v>17.3</v>
      </c>
      <c r="S29" s="78">
        <f t="shared" si="1"/>
        <v>7.2331300000000001</v>
      </c>
      <c r="T29" s="78">
        <f t="shared" si="2"/>
        <v>4.1346999999999987</v>
      </c>
      <c r="U29" s="78">
        <f t="shared" si="3"/>
        <v>0</v>
      </c>
      <c r="V29" s="78">
        <f t="shared" si="4"/>
        <v>0.88056999999999985</v>
      </c>
      <c r="W29" s="78">
        <f t="shared" si="5"/>
        <v>5.0515999999999996</v>
      </c>
    </row>
    <row r="30" spans="1:23">
      <c r="A30" s="8" t="s">
        <v>72</v>
      </c>
      <c r="B30" s="22">
        <v>17.547999999999998</v>
      </c>
      <c r="C30" s="22">
        <f t="shared" si="6"/>
        <v>17.547999999999998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7.3368187999999988</v>
      </c>
      <c r="K30" s="23">
        <v>4.1939719999999987</v>
      </c>
      <c r="L30" s="23">
        <v>0</v>
      </c>
      <c r="M30" s="23">
        <v>0.8931931999999998</v>
      </c>
      <c r="N30" s="23">
        <v>5.1240159999999983</v>
      </c>
      <c r="O30" s="23">
        <f t="shared" si="8"/>
        <v>17.547999999999998</v>
      </c>
      <c r="P30" s="24"/>
      <c r="Q30" s="81">
        <f t="shared" si="9"/>
        <v>17.547999999999998</v>
      </c>
      <c r="S30" s="78">
        <f t="shared" si="1"/>
        <v>7.3368187999999988</v>
      </c>
      <c r="T30" s="78">
        <f t="shared" si="2"/>
        <v>4.1939719999999987</v>
      </c>
      <c r="U30" s="78">
        <f t="shared" si="3"/>
        <v>0</v>
      </c>
      <c r="V30" s="78">
        <f t="shared" si="4"/>
        <v>0.8931931999999998</v>
      </c>
      <c r="W30" s="78">
        <f t="shared" si="5"/>
        <v>5.1240159999999983</v>
      </c>
    </row>
    <row r="31" spans="1:23">
      <c r="A31" s="8" t="s">
        <v>73</v>
      </c>
      <c r="B31" s="22">
        <v>18.007999999999999</v>
      </c>
      <c r="C31" s="22">
        <f t="shared" si="6"/>
        <v>18.007999999999999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7.5291447999999992</v>
      </c>
      <c r="K31" s="23">
        <v>4.3039119999999995</v>
      </c>
      <c r="L31" s="23">
        <v>0</v>
      </c>
      <c r="M31" s="23">
        <v>0.91660719999999984</v>
      </c>
      <c r="N31" s="23">
        <v>5.258335999999999</v>
      </c>
      <c r="O31" s="23">
        <f t="shared" si="8"/>
        <v>18.007999999999999</v>
      </c>
      <c r="P31" s="24"/>
      <c r="Q31" s="81">
        <f t="shared" si="9"/>
        <v>18.007999999999999</v>
      </c>
      <c r="S31" s="78">
        <f t="shared" si="1"/>
        <v>7.5291447999999992</v>
      </c>
      <c r="T31" s="78">
        <f t="shared" si="2"/>
        <v>4.3039119999999995</v>
      </c>
      <c r="U31" s="78">
        <f t="shared" si="3"/>
        <v>0</v>
      </c>
      <c r="V31" s="78">
        <f t="shared" si="4"/>
        <v>0.91660719999999984</v>
      </c>
      <c r="W31" s="78">
        <f t="shared" si="5"/>
        <v>5.258335999999999</v>
      </c>
    </row>
    <row r="32" spans="1:23">
      <c r="A32" s="8" t="s">
        <v>74</v>
      </c>
      <c r="B32" s="22">
        <v>17.952000000000002</v>
      </c>
      <c r="C32" s="22">
        <f t="shared" si="6"/>
        <v>17.952000000000002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7.5057312000000005</v>
      </c>
      <c r="K32" s="23">
        <v>4.2905279999999992</v>
      </c>
      <c r="L32" s="23">
        <v>0</v>
      </c>
      <c r="M32" s="23">
        <v>0.91375679999999992</v>
      </c>
      <c r="N32" s="23">
        <v>5.2419839999999995</v>
      </c>
      <c r="O32" s="23">
        <f t="shared" si="8"/>
        <v>17.952000000000002</v>
      </c>
      <c r="P32" s="24"/>
      <c r="Q32" s="81">
        <f t="shared" si="9"/>
        <v>17.952000000000002</v>
      </c>
      <c r="S32" s="78">
        <f t="shared" si="1"/>
        <v>7.5057312000000005</v>
      </c>
      <c r="T32" s="78">
        <f t="shared" si="2"/>
        <v>4.2905279999999992</v>
      </c>
      <c r="U32" s="78">
        <f t="shared" si="3"/>
        <v>0</v>
      </c>
      <c r="V32" s="78">
        <f t="shared" si="4"/>
        <v>0.91375679999999992</v>
      </c>
      <c r="W32" s="78">
        <f t="shared" si="5"/>
        <v>5.2419839999999995</v>
      </c>
    </row>
    <row r="33" spans="1:23">
      <c r="A33" s="8" t="s">
        <v>75</v>
      </c>
      <c r="B33" s="22">
        <v>18.260000000000002</v>
      </c>
      <c r="C33" s="22">
        <f t="shared" si="6"/>
        <v>18.260000000000002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7.634506</v>
      </c>
      <c r="K33" s="23">
        <v>4.364139999999999</v>
      </c>
      <c r="L33" s="23">
        <v>0</v>
      </c>
      <c r="M33" s="23">
        <v>0.92943399999999998</v>
      </c>
      <c r="N33" s="23">
        <v>5.3319199999999993</v>
      </c>
      <c r="O33" s="23">
        <f t="shared" si="8"/>
        <v>18.260000000000002</v>
      </c>
      <c r="P33" s="24"/>
      <c r="Q33" s="81">
        <f t="shared" si="9"/>
        <v>18.260000000000002</v>
      </c>
      <c r="S33" s="78">
        <f t="shared" si="1"/>
        <v>7.634506</v>
      </c>
      <c r="T33" s="78">
        <f t="shared" si="2"/>
        <v>4.364139999999999</v>
      </c>
      <c r="U33" s="78">
        <f t="shared" si="3"/>
        <v>0</v>
      </c>
      <c r="V33" s="78">
        <f t="shared" si="4"/>
        <v>0.92943399999999998</v>
      </c>
      <c r="W33" s="78">
        <f t="shared" si="5"/>
        <v>5.3319199999999993</v>
      </c>
    </row>
    <row r="34" spans="1:23">
      <c r="A34" s="8" t="s">
        <v>76</v>
      </c>
      <c r="B34" s="22">
        <v>18.411999999999999</v>
      </c>
      <c r="C34" s="22">
        <f t="shared" si="6"/>
        <v>18.411999999999999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7.6980571999999983</v>
      </c>
      <c r="K34" s="23">
        <v>4.4004679999999992</v>
      </c>
      <c r="L34" s="23">
        <v>0</v>
      </c>
      <c r="M34" s="23">
        <v>0.93717079999999986</v>
      </c>
      <c r="N34" s="23">
        <v>5.3763039999999993</v>
      </c>
      <c r="O34" s="23">
        <f t="shared" si="8"/>
        <v>18.411999999999999</v>
      </c>
      <c r="P34" s="24"/>
      <c r="Q34" s="81">
        <f t="shared" si="9"/>
        <v>18.411999999999999</v>
      </c>
      <c r="S34" s="78">
        <f t="shared" si="1"/>
        <v>7.6980571999999983</v>
      </c>
      <c r="T34" s="78">
        <f t="shared" si="2"/>
        <v>4.4004679999999992</v>
      </c>
      <c r="U34" s="78">
        <f t="shared" si="3"/>
        <v>0</v>
      </c>
      <c r="V34" s="78">
        <f t="shared" si="4"/>
        <v>0.93717079999999986</v>
      </c>
      <c r="W34" s="78">
        <f t="shared" si="5"/>
        <v>5.3763039999999993</v>
      </c>
    </row>
    <row r="35" spans="1:23">
      <c r="A35" s="8" t="s">
        <v>77</v>
      </c>
      <c r="B35" s="22">
        <v>17.992000000000001</v>
      </c>
      <c r="C35" s="22">
        <f t="shared" si="6"/>
        <v>17.992000000000001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7.5224551999999996</v>
      </c>
      <c r="K35" s="23">
        <v>4.3000879999999997</v>
      </c>
      <c r="L35" s="23">
        <v>0</v>
      </c>
      <c r="M35" s="23">
        <v>0.91579279999999985</v>
      </c>
      <c r="N35" s="23">
        <v>5.2536639999999997</v>
      </c>
      <c r="O35" s="23">
        <f t="shared" si="8"/>
        <v>17.992000000000001</v>
      </c>
      <c r="P35" s="24"/>
      <c r="Q35" s="81">
        <f t="shared" si="9"/>
        <v>17.992000000000001</v>
      </c>
      <c r="S35" s="78">
        <f t="shared" si="1"/>
        <v>7.5224551999999996</v>
      </c>
      <c r="T35" s="78">
        <f t="shared" si="2"/>
        <v>4.3000879999999997</v>
      </c>
      <c r="U35" s="78">
        <f t="shared" si="3"/>
        <v>0</v>
      </c>
      <c r="V35" s="78">
        <f t="shared" si="4"/>
        <v>0.91579279999999985</v>
      </c>
      <c r="W35" s="78">
        <f t="shared" si="5"/>
        <v>5.2536639999999997</v>
      </c>
    </row>
    <row r="36" spans="1:23">
      <c r="A36" s="8" t="s">
        <v>78</v>
      </c>
      <c r="B36" s="22">
        <v>17.012</v>
      </c>
      <c r="C36" s="22">
        <f t="shared" si="6"/>
        <v>17.012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7.1127171999999996</v>
      </c>
      <c r="K36" s="23">
        <v>4.0658679999999991</v>
      </c>
      <c r="L36" s="23">
        <v>0</v>
      </c>
      <c r="M36" s="23">
        <v>0.86591079999999998</v>
      </c>
      <c r="N36" s="23">
        <v>4.967503999999999</v>
      </c>
      <c r="O36" s="23">
        <f t="shared" si="8"/>
        <v>17.012</v>
      </c>
      <c r="P36" s="24"/>
      <c r="Q36" s="81">
        <f t="shared" si="9"/>
        <v>17.012</v>
      </c>
      <c r="S36" s="78">
        <f t="shared" si="1"/>
        <v>7.1127171999999996</v>
      </c>
      <c r="T36" s="78">
        <f t="shared" si="2"/>
        <v>4.0658679999999991</v>
      </c>
      <c r="U36" s="78">
        <f t="shared" si="3"/>
        <v>0</v>
      </c>
      <c r="V36" s="78">
        <f t="shared" si="4"/>
        <v>0.86591079999999998</v>
      </c>
      <c r="W36" s="78">
        <f t="shared" si="5"/>
        <v>4.967503999999999</v>
      </c>
    </row>
    <row r="37" spans="1:23">
      <c r="A37" s="8" t="s">
        <v>79</v>
      </c>
      <c r="B37" s="22">
        <v>18.027999999999999</v>
      </c>
      <c r="C37" s="22">
        <f t="shared" si="6"/>
        <v>18.027999999999999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7.5375067999999992</v>
      </c>
      <c r="K37" s="23">
        <v>4.3086919999999989</v>
      </c>
      <c r="L37" s="23">
        <v>0</v>
      </c>
      <c r="M37" s="23">
        <v>0.91762519999999981</v>
      </c>
      <c r="N37" s="23">
        <v>5.2641759999999991</v>
      </c>
      <c r="O37" s="23">
        <f t="shared" si="8"/>
        <v>18.027999999999999</v>
      </c>
      <c r="P37" s="24"/>
      <c r="Q37" s="81">
        <f t="shared" si="9"/>
        <v>18.027999999999999</v>
      </c>
      <c r="S37" s="78">
        <f t="shared" si="1"/>
        <v>7.5375067999999992</v>
      </c>
      <c r="T37" s="78">
        <f t="shared" si="2"/>
        <v>4.3086919999999989</v>
      </c>
      <c r="U37" s="78">
        <f t="shared" si="3"/>
        <v>0</v>
      </c>
      <c r="V37" s="78">
        <f t="shared" si="4"/>
        <v>0.91762519999999981</v>
      </c>
      <c r="W37" s="78">
        <f t="shared" si="5"/>
        <v>5.2641759999999991</v>
      </c>
    </row>
    <row r="38" spans="1:23">
      <c r="A38" s="8" t="s">
        <v>80</v>
      </c>
      <c r="B38" s="22">
        <v>19.143999999999998</v>
      </c>
      <c r="C38" s="22">
        <f t="shared" si="6"/>
        <v>19.143999999999998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8.0041063999999977</v>
      </c>
      <c r="K38" s="23">
        <v>4.5754159999999988</v>
      </c>
      <c r="L38" s="23">
        <v>0</v>
      </c>
      <c r="M38" s="23">
        <v>0.97442959999999967</v>
      </c>
      <c r="N38" s="23">
        <v>5.5900479999999986</v>
      </c>
      <c r="O38" s="23">
        <f t="shared" si="8"/>
        <v>19.143999999999998</v>
      </c>
      <c r="P38" s="24"/>
      <c r="Q38" s="81">
        <f t="shared" si="9"/>
        <v>19.143999999999998</v>
      </c>
      <c r="S38" s="78">
        <f t="shared" si="1"/>
        <v>8.0041063999999977</v>
      </c>
      <c r="T38" s="78">
        <f t="shared" si="2"/>
        <v>4.5754159999999988</v>
      </c>
      <c r="U38" s="78">
        <f t="shared" si="3"/>
        <v>0</v>
      </c>
      <c r="V38" s="78">
        <f t="shared" si="4"/>
        <v>0.97442959999999967</v>
      </c>
      <c r="W38" s="78">
        <f t="shared" si="5"/>
        <v>5.5900479999999986</v>
      </c>
    </row>
    <row r="39" spans="1:23">
      <c r="A39" s="8" t="s">
        <v>81</v>
      </c>
      <c r="B39" s="22">
        <v>19.22</v>
      </c>
      <c r="C39" s="22">
        <f t="shared" si="6"/>
        <v>19.22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8.0358819999999991</v>
      </c>
      <c r="K39" s="23">
        <v>4.5935799999999984</v>
      </c>
      <c r="L39" s="23">
        <v>0</v>
      </c>
      <c r="M39" s="23">
        <v>0.97829799999999978</v>
      </c>
      <c r="N39" s="23">
        <v>5.6122399999999981</v>
      </c>
      <c r="O39" s="23">
        <f t="shared" si="8"/>
        <v>19.22</v>
      </c>
      <c r="P39" s="24"/>
      <c r="Q39" s="81">
        <f t="shared" si="9"/>
        <v>19.22</v>
      </c>
      <c r="S39" s="78">
        <f t="shared" si="1"/>
        <v>8.0358819999999991</v>
      </c>
      <c r="T39" s="78">
        <f t="shared" si="2"/>
        <v>4.5935799999999984</v>
      </c>
      <c r="U39" s="78">
        <f t="shared" si="3"/>
        <v>0</v>
      </c>
      <c r="V39" s="78">
        <f t="shared" si="4"/>
        <v>0.97829799999999978</v>
      </c>
      <c r="W39" s="78">
        <f t="shared" si="5"/>
        <v>5.6122399999999981</v>
      </c>
    </row>
    <row r="40" spans="1:23">
      <c r="A40" s="8" t="s">
        <v>82</v>
      </c>
      <c r="B40" s="22">
        <v>18.027999999999999</v>
      </c>
      <c r="C40" s="22">
        <f t="shared" si="6"/>
        <v>18.027999999999999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7.5375067999999992</v>
      </c>
      <c r="K40" s="23">
        <v>4.3086919999999989</v>
      </c>
      <c r="L40" s="23">
        <v>0</v>
      </c>
      <c r="M40" s="23">
        <v>0.91762519999999981</v>
      </c>
      <c r="N40" s="23">
        <v>5.2641759999999991</v>
      </c>
      <c r="O40" s="23">
        <f t="shared" si="8"/>
        <v>18.027999999999999</v>
      </c>
      <c r="P40" s="24"/>
      <c r="Q40" s="81">
        <f t="shared" si="9"/>
        <v>18.027999999999999</v>
      </c>
      <c r="S40" s="78">
        <f t="shared" si="1"/>
        <v>7.5375067999999992</v>
      </c>
      <c r="T40" s="78">
        <f t="shared" si="2"/>
        <v>4.3086919999999989</v>
      </c>
      <c r="U40" s="78">
        <f t="shared" si="3"/>
        <v>0</v>
      </c>
      <c r="V40" s="78">
        <f t="shared" si="4"/>
        <v>0.91762519999999981</v>
      </c>
      <c r="W40" s="78">
        <f t="shared" si="5"/>
        <v>5.2641759999999991</v>
      </c>
    </row>
    <row r="41" spans="1:23">
      <c r="A41" s="8" t="s">
        <v>83</v>
      </c>
      <c r="B41" s="22">
        <v>18.22</v>
      </c>
      <c r="C41" s="22">
        <f t="shared" si="6"/>
        <v>18.22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7.6177819999999983</v>
      </c>
      <c r="K41" s="23">
        <v>4.3545799999999995</v>
      </c>
      <c r="L41" s="23">
        <v>0</v>
      </c>
      <c r="M41" s="23">
        <v>0.92739799999999972</v>
      </c>
      <c r="N41" s="23">
        <v>5.3202399999999992</v>
      </c>
      <c r="O41" s="23">
        <f t="shared" si="8"/>
        <v>18.22</v>
      </c>
      <c r="P41" s="24"/>
      <c r="Q41" s="81">
        <f t="shared" si="9"/>
        <v>18.22</v>
      </c>
      <c r="S41" s="78">
        <f t="shared" si="1"/>
        <v>7.6177819999999983</v>
      </c>
      <c r="T41" s="78">
        <f t="shared" si="2"/>
        <v>4.3545799999999995</v>
      </c>
      <c r="U41" s="78">
        <f t="shared" si="3"/>
        <v>0</v>
      </c>
      <c r="V41" s="78">
        <f t="shared" si="4"/>
        <v>0.92739799999999972</v>
      </c>
      <c r="W41" s="78">
        <f t="shared" si="5"/>
        <v>5.3202399999999992</v>
      </c>
    </row>
    <row r="42" spans="1:23">
      <c r="A42" s="8" t="s">
        <v>84</v>
      </c>
      <c r="B42" s="22">
        <v>18.452000000000002</v>
      </c>
      <c r="C42" s="22">
        <f t="shared" si="6"/>
        <v>18.452000000000002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7.7147812</v>
      </c>
      <c r="K42" s="23">
        <v>4.4100279999999996</v>
      </c>
      <c r="L42" s="23">
        <v>0</v>
      </c>
      <c r="M42" s="23">
        <v>0.9392067999999999</v>
      </c>
      <c r="N42" s="23">
        <v>5.3879839999999994</v>
      </c>
      <c r="O42" s="23">
        <f t="shared" si="8"/>
        <v>18.452000000000002</v>
      </c>
      <c r="P42" s="24"/>
      <c r="Q42" s="81">
        <f t="shared" si="9"/>
        <v>18.452000000000002</v>
      </c>
      <c r="S42" s="78">
        <f t="shared" si="1"/>
        <v>7.7147812</v>
      </c>
      <c r="T42" s="78">
        <f t="shared" si="2"/>
        <v>4.4100279999999996</v>
      </c>
      <c r="U42" s="78">
        <f t="shared" si="3"/>
        <v>0</v>
      </c>
      <c r="V42" s="78">
        <f t="shared" si="4"/>
        <v>0.9392067999999999</v>
      </c>
      <c r="W42" s="78">
        <f t="shared" si="5"/>
        <v>5.3879839999999994</v>
      </c>
    </row>
    <row r="43" spans="1:23">
      <c r="A43" s="8" t="s">
        <v>85</v>
      </c>
      <c r="B43" s="22">
        <v>18.260000000000002</v>
      </c>
      <c r="C43" s="22">
        <f t="shared" si="6"/>
        <v>18.260000000000002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7.634506</v>
      </c>
      <c r="K43" s="23">
        <v>4.364139999999999</v>
      </c>
      <c r="L43" s="23">
        <v>0</v>
      </c>
      <c r="M43" s="23">
        <v>0.92943399999999998</v>
      </c>
      <c r="N43" s="23">
        <v>5.3319199999999993</v>
      </c>
      <c r="O43" s="23">
        <f t="shared" si="8"/>
        <v>18.260000000000002</v>
      </c>
      <c r="P43" s="24"/>
      <c r="Q43" s="81">
        <f t="shared" si="9"/>
        <v>18.260000000000002</v>
      </c>
      <c r="S43" s="78">
        <f t="shared" si="1"/>
        <v>7.634506</v>
      </c>
      <c r="T43" s="78">
        <f t="shared" si="2"/>
        <v>4.364139999999999</v>
      </c>
      <c r="U43" s="78">
        <f t="shared" si="3"/>
        <v>0</v>
      </c>
      <c r="V43" s="78">
        <f t="shared" si="4"/>
        <v>0.92943399999999998</v>
      </c>
      <c r="W43" s="78">
        <f t="shared" si="5"/>
        <v>5.3319199999999993</v>
      </c>
    </row>
    <row r="44" spans="1:23">
      <c r="A44" s="8" t="s">
        <v>86</v>
      </c>
      <c r="B44" s="22">
        <v>18.411999999999999</v>
      </c>
      <c r="C44" s="22">
        <f t="shared" si="6"/>
        <v>18.411999999999999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7.6980571999999983</v>
      </c>
      <c r="K44" s="23">
        <v>4.4004679999999992</v>
      </c>
      <c r="L44" s="23">
        <v>0</v>
      </c>
      <c r="M44" s="23">
        <v>0.93717079999999986</v>
      </c>
      <c r="N44" s="23">
        <v>5.3763039999999993</v>
      </c>
      <c r="O44" s="23">
        <f t="shared" si="8"/>
        <v>18.411999999999999</v>
      </c>
      <c r="P44" s="24"/>
      <c r="Q44" s="81">
        <f t="shared" si="9"/>
        <v>18.411999999999999</v>
      </c>
      <c r="S44" s="78">
        <f t="shared" si="1"/>
        <v>7.6980571999999983</v>
      </c>
      <c r="T44" s="78">
        <f t="shared" si="2"/>
        <v>4.4004679999999992</v>
      </c>
      <c r="U44" s="78">
        <f t="shared" si="3"/>
        <v>0</v>
      </c>
      <c r="V44" s="78">
        <f t="shared" si="4"/>
        <v>0.93717079999999986</v>
      </c>
      <c r="W44" s="78">
        <f t="shared" si="5"/>
        <v>5.3763039999999993</v>
      </c>
    </row>
    <row r="45" spans="1:23">
      <c r="A45" s="8" t="s">
        <v>87</v>
      </c>
      <c r="B45" s="22">
        <v>18.488</v>
      </c>
      <c r="C45" s="22">
        <f t="shared" si="6"/>
        <v>18.488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7.7298327999999996</v>
      </c>
      <c r="K45" s="23">
        <v>4.4186319999999988</v>
      </c>
      <c r="L45" s="23">
        <v>0</v>
      </c>
      <c r="M45" s="23">
        <v>0.94103919999999974</v>
      </c>
      <c r="N45" s="23">
        <v>5.3984959999999997</v>
      </c>
      <c r="O45" s="23">
        <f t="shared" si="8"/>
        <v>18.488</v>
      </c>
      <c r="P45" s="24"/>
      <c r="Q45" s="81">
        <f t="shared" si="9"/>
        <v>18.488</v>
      </c>
      <c r="S45" s="78">
        <f t="shared" si="1"/>
        <v>7.7298327999999996</v>
      </c>
      <c r="T45" s="78">
        <f t="shared" si="2"/>
        <v>4.4186319999999988</v>
      </c>
      <c r="U45" s="78">
        <f t="shared" si="3"/>
        <v>0</v>
      </c>
      <c r="V45" s="78">
        <f t="shared" si="4"/>
        <v>0.94103919999999974</v>
      </c>
      <c r="W45" s="78">
        <f t="shared" si="5"/>
        <v>5.3984959999999997</v>
      </c>
    </row>
    <row r="46" spans="1:23">
      <c r="A46" s="8" t="s">
        <v>88</v>
      </c>
      <c r="B46" s="22">
        <v>19.544</v>
      </c>
      <c r="C46" s="22">
        <f t="shared" si="6"/>
        <v>19.544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8.1713463999999991</v>
      </c>
      <c r="K46" s="23">
        <v>4.6710159999999989</v>
      </c>
      <c r="L46" s="23">
        <v>0</v>
      </c>
      <c r="M46" s="23">
        <v>0.99478959999999983</v>
      </c>
      <c r="N46" s="23">
        <v>5.706847999999999</v>
      </c>
      <c r="O46" s="23">
        <f t="shared" si="8"/>
        <v>19.544</v>
      </c>
      <c r="P46" s="24"/>
      <c r="Q46" s="81">
        <f t="shared" si="9"/>
        <v>19.544</v>
      </c>
      <c r="S46" s="78">
        <f t="shared" si="1"/>
        <v>8.1713463999999991</v>
      </c>
      <c r="T46" s="78">
        <f t="shared" si="2"/>
        <v>4.6710159999999989</v>
      </c>
      <c r="U46" s="78">
        <f t="shared" si="3"/>
        <v>0</v>
      </c>
      <c r="V46" s="78">
        <f t="shared" si="4"/>
        <v>0.99478959999999983</v>
      </c>
      <c r="W46" s="78">
        <f t="shared" si="5"/>
        <v>5.706847999999999</v>
      </c>
    </row>
    <row r="47" spans="1:23">
      <c r="A47" s="8" t="s">
        <v>89</v>
      </c>
      <c r="B47" s="22">
        <v>18.027999999999999</v>
      </c>
      <c r="C47" s="22">
        <f t="shared" si="6"/>
        <v>18.027999999999999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7.5375067999999992</v>
      </c>
      <c r="K47" s="23">
        <v>4.3086919999999989</v>
      </c>
      <c r="L47" s="23">
        <v>0</v>
      </c>
      <c r="M47" s="23">
        <v>0.91762519999999981</v>
      </c>
      <c r="N47" s="23">
        <v>5.2641759999999991</v>
      </c>
      <c r="O47" s="23">
        <f t="shared" si="8"/>
        <v>18.027999999999999</v>
      </c>
      <c r="P47" s="24"/>
      <c r="Q47" s="81">
        <f t="shared" si="9"/>
        <v>18.027999999999999</v>
      </c>
      <c r="S47" s="78">
        <f t="shared" si="1"/>
        <v>7.5375067999999992</v>
      </c>
      <c r="T47" s="78">
        <f t="shared" si="2"/>
        <v>4.3086919999999989</v>
      </c>
      <c r="U47" s="78">
        <f t="shared" si="3"/>
        <v>0</v>
      </c>
      <c r="V47" s="78">
        <f t="shared" si="4"/>
        <v>0.91762519999999981</v>
      </c>
      <c r="W47" s="78">
        <f t="shared" si="5"/>
        <v>5.2641759999999991</v>
      </c>
    </row>
    <row r="48" spans="1:23">
      <c r="A48" s="8" t="s">
        <v>90</v>
      </c>
      <c r="B48" s="22">
        <v>17.72</v>
      </c>
      <c r="C48" s="22">
        <f t="shared" si="6"/>
        <v>17.72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7.4087319999999988</v>
      </c>
      <c r="K48" s="23">
        <v>4.2350799999999991</v>
      </c>
      <c r="L48" s="23">
        <v>0</v>
      </c>
      <c r="M48" s="23">
        <v>0.90194799999999975</v>
      </c>
      <c r="N48" s="23">
        <v>5.1742399999999993</v>
      </c>
      <c r="O48" s="23">
        <f t="shared" si="8"/>
        <v>17.72</v>
      </c>
      <c r="P48" s="24"/>
      <c r="Q48" s="81">
        <f t="shared" si="9"/>
        <v>17.72</v>
      </c>
      <c r="S48" s="78">
        <f t="shared" si="1"/>
        <v>7.4087319999999988</v>
      </c>
      <c r="T48" s="78">
        <f t="shared" si="2"/>
        <v>4.2350799999999991</v>
      </c>
      <c r="U48" s="78">
        <f t="shared" si="3"/>
        <v>0</v>
      </c>
      <c r="V48" s="78">
        <f t="shared" si="4"/>
        <v>0.90194799999999975</v>
      </c>
      <c r="W48" s="78">
        <f t="shared" si="5"/>
        <v>5.1742399999999993</v>
      </c>
    </row>
    <row r="49" spans="1:23">
      <c r="A49" s="8" t="s">
        <v>91</v>
      </c>
      <c r="B49" s="22">
        <v>18.472000000000001</v>
      </c>
      <c r="C49" s="22">
        <f t="shared" si="6"/>
        <v>18.472000000000001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7.7231432</v>
      </c>
      <c r="K49" s="23">
        <v>4.414807999999999</v>
      </c>
      <c r="L49" s="23">
        <v>0</v>
      </c>
      <c r="M49" s="23">
        <v>0.94022479999999986</v>
      </c>
      <c r="N49" s="23">
        <v>5.3938240000000004</v>
      </c>
      <c r="O49" s="23">
        <f t="shared" si="8"/>
        <v>18.472000000000001</v>
      </c>
      <c r="P49" s="24"/>
      <c r="Q49" s="81">
        <f t="shared" si="9"/>
        <v>18.472000000000001</v>
      </c>
      <c r="S49" s="78">
        <f t="shared" si="1"/>
        <v>7.7231432</v>
      </c>
      <c r="T49" s="78">
        <f t="shared" si="2"/>
        <v>4.414807999999999</v>
      </c>
      <c r="U49" s="78">
        <f t="shared" si="3"/>
        <v>0</v>
      </c>
      <c r="V49" s="78">
        <f t="shared" si="4"/>
        <v>0.94022479999999986</v>
      </c>
      <c r="W49" s="78">
        <f t="shared" si="5"/>
        <v>5.3938240000000004</v>
      </c>
    </row>
    <row r="50" spans="1:23">
      <c r="A50" s="8" t="s">
        <v>92</v>
      </c>
      <c r="B50" s="22">
        <v>18.488</v>
      </c>
      <c r="C50" s="22">
        <f t="shared" si="6"/>
        <v>18.488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7.7298327999999996</v>
      </c>
      <c r="K50" s="23">
        <v>4.4186319999999988</v>
      </c>
      <c r="L50" s="23">
        <v>0</v>
      </c>
      <c r="M50" s="23">
        <v>0.94103919999999974</v>
      </c>
      <c r="N50" s="23">
        <v>5.3984959999999997</v>
      </c>
      <c r="O50" s="23">
        <f t="shared" si="8"/>
        <v>18.488</v>
      </c>
      <c r="P50" s="24"/>
      <c r="Q50" s="81">
        <f t="shared" si="9"/>
        <v>18.488</v>
      </c>
      <c r="S50" s="78">
        <f t="shared" si="1"/>
        <v>7.7298327999999996</v>
      </c>
      <c r="T50" s="78">
        <f t="shared" si="2"/>
        <v>4.4186319999999988</v>
      </c>
      <c r="U50" s="78">
        <f t="shared" si="3"/>
        <v>0</v>
      </c>
      <c r="V50" s="78">
        <f t="shared" si="4"/>
        <v>0.94103919999999974</v>
      </c>
      <c r="W50" s="78">
        <f t="shared" si="5"/>
        <v>5.3984959999999997</v>
      </c>
    </row>
    <row r="51" spans="1:23">
      <c r="A51" s="8" t="s">
        <v>93</v>
      </c>
      <c r="B51" s="22">
        <v>18.356000000000002</v>
      </c>
      <c r="C51" s="22">
        <f t="shared" si="6"/>
        <v>18.356000000000002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7.6746435999999996</v>
      </c>
      <c r="K51" s="23">
        <v>4.3870839999999998</v>
      </c>
      <c r="L51" s="23">
        <v>0</v>
      </c>
      <c r="M51" s="23">
        <v>0.93432039999999983</v>
      </c>
      <c r="N51" s="23">
        <v>5.3599519999999998</v>
      </c>
      <c r="O51" s="23">
        <f t="shared" si="8"/>
        <v>18.356000000000002</v>
      </c>
      <c r="P51" s="24"/>
      <c r="Q51" s="81">
        <f t="shared" si="9"/>
        <v>18.356000000000002</v>
      </c>
      <c r="S51" s="78">
        <f t="shared" si="1"/>
        <v>7.6746435999999996</v>
      </c>
      <c r="T51" s="78">
        <f t="shared" si="2"/>
        <v>4.3870839999999998</v>
      </c>
      <c r="U51" s="78">
        <f t="shared" si="3"/>
        <v>0</v>
      </c>
      <c r="V51" s="78">
        <f t="shared" si="4"/>
        <v>0.93432039999999983</v>
      </c>
      <c r="W51" s="78">
        <f t="shared" si="5"/>
        <v>5.3599519999999998</v>
      </c>
    </row>
    <row r="52" spans="1:23">
      <c r="A52" s="8" t="s">
        <v>94</v>
      </c>
      <c r="B52" s="22">
        <v>17.032</v>
      </c>
      <c r="C52" s="22">
        <f t="shared" si="6"/>
        <v>17.032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7.1210791999999996</v>
      </c>
      <c r="K52" s="23">
        <v>4.0706479999999994</v>
      </c>
      <c r="L52" s="23">
        <v>0</v>
      </c>
      <c r="M52" s="23">
        <v>0.86692879999999994</v>
      </c>
      <c r="N52" s="23">
        <v>4.9733439999999991</v>
      </c>
      <c r="O52" s="23">
        <f t="shared" si="8"/>
        <v>17.032</v>
      </c>
      <c r="P52" s="24"/>
      <c r="Q52" s="81">
        <f t="shared" si="9"/>
        <v>17.032</v>
      </c>
      <c r="S52" s="78">
        <f t="shared" si="1"/>
        <v>7.1210791999999996</v>
      </c>
      <c r="T52" s="78">
        <f t="shared" si="2"/>
        <v>4.0706479999999994</v>
      </c>
      <c r="U52" s="78">
        <f t="shared" si="3"/>
        <v>0</v>
      </c>
      <c r="V52" s="78">
        <f t="shared" si="4"/>
        <v>0.86692879999999994</v>
      </c>
      <c r="W52" s="78">
        <f t="shared" si="5"/>
        <v>4.9733439999999991</v>
      </c>
    </row>
    <row r="53" spans="1:23">
      <c r="A53" s="8" t="s">
        <v>95</v>
      </c>
      <c r="B53" s="22">
        <v>18.68</v>
      </c>
      <c r="C53" s="22">
        <f t="shared" si="6"/>
        <v>18.68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7.8101079999999987</v>
      </c>
      <c r="K53" s="23">
        <v>4.4645199999999985</v>
      </c>
      <c r="L53" s="23">
        <v>0</v>
      </c>
      <c r="M53" s="23">
        <v>0.95081199999999977</v>
      </c>
      <c r="N53" s="23">
        <v>5.454559999999999</v>
      </c>
      <c r="O53" s="23">
        <f t="shared" si="8"/>
        <v>18.68</v>
      </c>
      <c r="P53" s="24"/>
      <c r="Q53" s="81">
        <f t="shared" si="9"/>
        <v>18.68</v>
      </c>
      <c r="S53" s="78">
        <f t="shared" si="1"/>
        <v>7.8101079999999987</v>
      </c>
      <c r="T53" s="78">
        <f t="shared" si="2"/>
        <v>4.4645199999999985</v>
      </c>
      <c r="U53" s="78">
        <f t="shared" si="3"/>
        <v>0</v>
      </c>
      <c r="V53" s="78">
        <f t="shared" si="4"/>
        <v>0.95081199999999977</v>
      </c>
      <c r="W53" s="78">
        <f t="shared" si="5"/>
        <v>5.454559999999999</v>
      </c>
    </row>
    <row r="54" spans="1:23">
      <c r="A54" s="8" t="s">
        <v>96</v>
      </c>
      <c r="B54" s="22">
        <v>18.795999999999999</v>
      </c>
      <c r="C54" s="22">
        <f t="shared" si="6"/>
        <v>18.795999999999999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7.8586075999999991</v>
      </c>
      <c r="K54" s="23">
        <v>4.4922439999999986</v>
      </c>
      <c r="L54" s="23">
        <v>0</v>
      </c>
      <c r="M54" s="23">
        <v>0.9567163999999998</v>
      </c>
      <c r="N54" s="23">
        <v>5.4884319999999995</v>
      </c>
      <c r="O54" s="23">
        <f t="shared" si="8"/>
        <v>18.795999999999999</v>
      </c>
      <c r="P54" s="24"/>
      <c r="Q54" s="81">
        <f t="shared" si="9"/>
        <v>18.795999999999999</v>
      </c>
      <c r="S54" s="78">
        <f t="shared" si="1"/>
        <v>7.8586075999999991</v>
      </c>
      <c r="T54" s="78">
        <f t="shared" si="2"/>
        <v>4.4922439999999986</v>
      </c>
      <c r="U54" s="78">
        <f t="shared" si="3"/>
        <v>0</v>
      </c>
      <c r="V54" s="78">
        <f t="shared" si="4"/>
        <v>0.9567163999999998</v>
      </c>
      <c r="W54" s="78">
        <f t="shared" si="5"/>
        <v>5.4884319999999995</v>
      </c>
    </row>
    <row r="55" spans="1:23">
      <c r="A55" s="8" t="s">
        <v>97</v>
      </c>
      <c r="B55" s="22">
        <v>18.623999999999999</v>
      </c>
      <c r="C55" s="22">
        <f t="shared" si="6"/>
        <v>18.623999999999999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7.7866943999999991</v>
      </c>
      <c r="K55" s="23">
        <v>4.4511359999999991</v>
      </c>
      <c r="L55" s="23">
        <v>0</v>
      </c>
      <c r="M55" s="23">
        <v>0.94796159999999974</v>
      </c>
      <c r="N55" s="23">
        <v>5.4382079999999986</v>
      </c>
      <c r="O55" s="23">
        <f t="shared" si="8"/>
        <v>18.623999999999999</v>
      </c>
      <c r="P55" s="24"/>
      <c r="Q55" s="81">
        <f t="shared" si="9"/>
        <v>18.623999999999999</v>
      </c>
      <c r="S55" s="78">
        <f t="shared" si="1"/>
        <v>7.7866943999999991</v>
      </c>
      <c r="T55" s="78">
        <f t="shared" si="2"/>
        <v>4.4511359999999991</v>
      </c>
      <c r="U55" s="78">
        <f t="shared" si="3"/>
        <v>0</v>
      </c>
      <c r="V55" s="78">
        <f t="shared" si="4"/>
        <v>0.94796159999999974</v>
      </c>
      <c r="W55" s="78">
        <f t="shared" si="5"/>
        <v>5.4382079999999986</v>
      </c>
    </row>
    <row r="56" spans="1:23">
      <c r="A56" s="8" t="s">
        <v>98</v>
      </c>
      <c r="B56" s="22">
        <v>19.027999999999999</v>
      </c>
      <c r="C56" s="22">
        <f t="shared" si="6"/>
        <v>19.027999999999999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7.9556067999999982</v>
      </c>
      <c r="K56" s="23">
        <v>4.5476919999999987</v>
      </c>
      <c r="L56" s="23">
        <v>0</v>
      </c>
      <c r="M56" s="23">
        <v>0.96852519999999975</v>
      </c>
      <c r="N56" s="23">
        <v>5.5561759999999989</v>
      </c>
      <c r="O56" s="23">
        <f t="shared" si="8"/>
        <v>19.027999999999999</v>
      </c>
      <c r="P56" s="24"/>
      <c r="Q56" s="81">
        <f t="shared" si="9"/>
        <v>19.027999999999999</v>
      </c>
      <c r="S56" s="78">
        <f t="shared" si="1"/>
        <v>7.9556067999999982</v>
      </c>
      <c r="T56" s="78">
        <f t="shared" si="2"/>
        <v>4.5476919999999987</v>
      </c>
      <c r="U56" s="78">
        <f t="shared" si="3"/>
        <v>0</v>
      </c>
      <c r="V56" s="78">
        <f t="shared" si="4"/>
        <v>0.96852519999999975</v>
      </c>
      <c r="W56" s="78">
        <f t="shared" si="5"/>
        <v>5.5561759999999989</v>
      </c>
    </row>
    <row r="57" spans="1:23">
      <c r="A57" s="8" t="s">
        <v>99</v>
      </c>
      <c r="B57" s="22">
        <v>18.488</v>
      </c>
      <c r="C57" s="22">
        <f t="shared" si="6"/>
        <v>18.488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7.7298327999999996</v>
      </c>
      <c r="K57" s="23">
        <v>4.4186319999999988</v>
      </c>
      <c r="L57" s="23">
        <v>0</v>
      </c>
      <c r="M57" s="23">
        <v>0.94103919999999974</v>
      </c>
      <c r="N57" s="23">
        <v>5.3984959999999997</v>
      </c>
      <c r="O57" s="23">
        <f t="shared" si="8"/>
        <v>18.488</v>
      </c>
      <c r="P57" s="24"/>
      <c r="Q57" s="81">
        <f t="shared" si="9"/>
        <v>18.488</v>
      </c>
      <c r="S57" s="78">
        <f t="shared" si="1"/>
        <v>7.7298327999999996</v>
      </c>
      <c r="T57" s="78">
        <f t="shared" si="2"/>
        <v>4.4186319999999988</v>
      </c>
      <c r="U57" s="78">
        <f t="shared" si="3"/>
        <v>0</v>
      </c>
      <c r="V57" s="78">
        <f t="shared" si="4"/>
        <v>0.94103919999999974</v>
      </c>
      <c r="W57" s="78">
        <f t="shared" si="5"/>
        <v>5.3984959999999997</v>
      </c>
    </row>
    <row r="58" spans="1:23">
      <c r="A58" s="8" t="s">
        <v>100</v>
      </c>
      <c r="B58" s="22">
        <v>18.356000000000002</v>
      </c>
      <c r="C58" s="22">
        <f t="shared" si="6"/>
        <v>18.356000000000002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7.6746435999999996</v>
      </c>
      <c r="K58" s="23">
        <v>4.3870839999999998</v>
      </c>
      <c r="L58" s="23">
        <v>0</v>
      </c>
      <c r="M58" s="23">
        <v>0.93432039999999983</v>
      </c>
      <c r="N58" s="23">
        <v>5.3599519999999998</v>
      </c>
      <c r="O58" s="23">
        <f t="shared" si="8"/>
        <v>18.356000000000002</v>
      </c>
      <c r="P58" s="24"/>
      <c r="Q58" s="81">
        <f t="shared" si="9"/>
        <v>18.356000000000002</v>
      </c>
      <c r="S58" s="78">
        <f t="shared" si="1"/>
        <v>7.6746435999999996</v>
      </c>
      <c r="T58" s="78">
        <f t="shared" si="2"/>
        <v>4.3870839999999998</v>
      </c>
      <c r="U58" s="78">
        <f t="shared" si="3"/>
        <v>0</v>
      </c>
      <c r="V58" s="78">
        <f t="shared" si="4"/>
        <v>0.93432039999999983</v>
      </c>
      <c r="W58" s="78">
        <f t="shared" si="5"/>
        <v>5.3599519999999998</v>
      </c>
    </row>
    <row r="59" spans="1:23">
      <c r="A59" s="8" t="s">
        <v>101</v>
      </c>
      <c r="B59" s="22">
        <v>18.603999999999999</v>
      </c>
      <c r="C59" s="22">
        <f t="shared" si="6"/>
        <v>18.603999999999999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7.7783323999999991</v>
      </c>
      <c r="K59" s="23">
        <v>4.4463559999999989</v>
      </c>
      <c r="L59" s="23">
        <v>0</v>
      </c>
      <c r="M59" s="23">
        <v>0.94694359999999977</v>
      </c>
      <c r="N59" s="23">
        <v>5.4323679999999994</v>
      </c>
      <c r="O59" s="23">
        <f t="shared" si="8"/>
        <v>18.603999999999999</v>
      </c>
      <c r="P59" s="24"/>
      <c r="Q59" s="81">
        <f t="shared" si="9"/>
        <v>18.603999999999999</v>
      </c>
      <c r="S59" s="78">
        <f t="shared" si="1"/>
        <v>7.7783323999999991</v>
      </c>
      <c r="T59" s="78">
        <f t="shared" si="2"/>
        <v>4.4463559999999989</v>
      </c>
      <c r="U59" s="78">
        <f t="shared" si="3"/>
        <v>0</v>
      </c>
      <c r="V59" s="78">
        <f t="shared" si="4"/>
        <v>0.94694359999999977</v>
      </c>
      <c r="W59" s="78">
        <f t="shared" si="5"/>
        <v>5.4323679999999994</v>
      </c>
    </row>
    <row r="60" spans="1:23">
      <c r="A60" s="8" t="s">
        <v>102</v>
      </c>
      <c r="B60" s="22">
        <v>18.164000000000001</v>
      </c>
      <c r="C60" s="22">
        <f t="shared" si="6"/>
        <v>18.164000000000001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7.5943683999999996</v>
      </c>
      <c r="K60" s="23">
        <v>4.3411959999999992</v>
      </c>
      <c r="L60" s="23">
        <v>0</v>
      </c>
      <c r="M60" s="23">
        <v>0.92454759999999991</v>
      </c>
      <c r="N60" s="23">
        <v>5.3038879999999997</v>
      </c>
      <c r="O60" s="23">
        <f t="shared" si="8"/>
        <v>18.164000000000001</v>
      </c>
      <c r="P60" s="24"/>
      <c r="Q60" s="81">
        <f t="shared" si="9"/>
        <v>18.164000000000001</v>
      </c>
      <c r="S60" s="78">
        <f t="shared" si="1"/>
        <v>7.5943683999999996</v>
      </c>
      <c r="T60" s="78">
        <f t="shared" si="2"/>
        <v>4.3411959999999992</v>
      </c>
      <c r="U60" s="78">
        <f t="shared" si="3"/>
        <v>0</v>
      </c>
      <c r="V60" s="78">
        <f t="shared" si="4"/>
        <v>0.92454759999999991</v>
      </c>
      <c r="W60" s="78">
        <f t="shared" si="5"/>
        <v>5.3038879999999997</v>
      </c>
    </row>
    <row r="61" spans="1:23">
      <c r="A61" s="8" t="s">
        <v>103</v>
      </c>
      <c r="B61" s="22">
        <v>17.664000000000001</v>
      </c>
      <c r="C61" s="22">
        <f t="shared" si="6"/>
        <v>17.664000000000001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7.3853184000000001</v>
      </c>
      <c r="K61" s="23">
        <v>4.2216959999999997</v>
      </c>
      <c r="L61" s="23">
        <v>0</v>
      </c>
      <c r="M61" s="23">
        <v>0.89909759999999994</v>
      </c>
      <c r="N61" s="23">
        <v>5.1578879999999998</v>
      </c>
      <c r="O61" s="23">
        <f t="shared" si="8"/>
        <v>17.664000000000001</v>
      </c>
      <c r="P61" s="24"/>
      <c r="Q61" s="81">
        <f t="shared" si="9"/>
        <v>17.664000000000001</v>
      </c>
      <c r="S61" s="78">
        <f t="shared" si="1"/>
        <v>7.3853184000000001</v>
      </c>
      <c r="T61" s="78">
        <f t="shared" si="2"/>
        <v>4.2216959999999997</v>
      </c>
      <c r="U61" s="78">
        <f t="shared" si="3"/>
        <v>0</v>
      </c>
      <c r="V61" s="78">
        <f t="shared" si="4"/>
        <v>0.89909759999999994</v>
      </c>
      <c r="W61" s="78">
        <f t="shared" si="5"/>
        <v>5.1578879999999998</v>
      </c>
    </row>
    <row r="62" spans="1:23">
      <c r="A62" s="8" t="s">
        <v>104</v>
      </c>
      <c r="B62" s="22">
        <v>18.088000000000001</v>
      </c>
      <c r="C62" s="22">
        <f t="shared" si="6"/>
        <v>18.088000000000001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7.5625928</v>
      </c>
      <c r="K62" s="23">
        <v>4.3230319999999995</v>
      </c>
      <c r="L62" s="23">
        <v>0</v>
      </c>
      <c r="M62" s="23">
        <v>0.92067919999999992</v>
      </c>
      <c r="N62" s="23">
        <v>5.2816960000000002</v>
      </c>
      <c r="O62" s="23">
        <f t="shared" si="8"/>
        <v>18.088000000000001</v>
      </c>
      <c r="P62" s="24"/>
      <c r="Q62" s="81">
        <f t="shared" si="9"/>
        <v>18.088000000000001</v>
      </c>
      <c r="S62" s="78">
        <f t="shared" si="1"/>
        <v>7.5625928</v>
      </c>
      <c r="T62" s="78">
        <f t="shared" si="2"/>
        <v>4.3230319999999995</v>
      </c>
      <c r="U62" s="78">
        <f t="shared" si="3"/>
        <v>0</v>
      </c>
      <c r="V62" s="78">
        <f t="shared" si="4"/>
        <v>0.92067919999999992</v>
      </c>
      <c r="W62" s="78">
        <f t="shared" si="5"/>
        <v>5.2816960000000002</v>
      </c>
    </row>
    <row r="63" spans="1:23">
      <c r="A63" s="8" t="s">
        <v>105</v>
      </c>
      <c r="B63" s="22">
        <v>19.411999999999999</v>
      </c>
      <c r="C63" s="22">
        <f t="shared" si="6"/>
        <v>19.411999999999999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8.1161571999999982</v>
      </c>
      <c r="K63" s="23">
        <v>4.639467999999999</v>
      </c>
      <c r="L63" s="23">
        <v>0</v>
      </c>
      <c r="M63" s="23">
        <v>0.9880707999999998</v>
      </c>
      <c r="N63" s="23">
        <v>5.6683039999999982</v>
      </c>
      <c r="O63" s="23">
        <f t="shared" si="8"/>
        <v>19.411999999999999</v>
      </c>
      <c r="P63" s="24"/>
      <c r="Q63" s="81">
        <f t="shared" si="9"/>
        <v>19.411999999999999</v>
      </c>
      <c r="S63" s="78">
        <f t="shared" si="1"/>
        <v>8.1161571999999982</v>
      </c>
      <c r="T63" s="78">
        <f t="shared" si="2"/>
        <v>4.639467999999999</v>
      </c>
      <c r="U63" s="78">
        <f t="shared" si="3"/>
        <v>0</v>
      </c>
      <c r="V63" s="78">
        <f t="shared" si="4"/>
        <v>0.9880707999999998</v>
      </c>
      <c r="W63" s="78">
        <f t="shared" si="5"/>
        <v>5.6683039999999982</v>
      </c>
    </row>
    <row r="64" spans="1:23">
      <c r="A64" s="8" t="s">
        <v>106</v>
      </c>
      <c r="B64" s="22">
        <v>19.2</v>
      </c>
      <c r="C64" s="22">
        <f t="shared" si="6"/>
        <v>19.2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8.0275199999999991</v>
      </c>
      <c r="K64" s="23">
        <v>4.5887999999999991</v>
      </c>
      <c r="L64" s="23">
        <v>0</v>
      </c>
      <c r="M64" s="23">
        <v>0.97727999999999982</v>
      </c>
      <c r="N64" s="23">
        <v>5.6063999999999989</v>
      </c>
      <c r="O64" s="23">
        <f t="shared" si="8"/>
        <v>19.2</v>
      </c>
      <c r="P64" s="24"/>
      <c r="Q64" s="81">
        <f t="shared" si="9"/>
        <v>19.2</v>
      </c>
      <c r="S64" s="78">
        <f t="shared" si="1"/>
        <v>8.0275199999999991</v>
      </c>
      <c r="T64" s="78">
        <f t="shared" si="2"/>
        <v>4.5887999999999991</v>
      </c>
      <c r="U64" s="78">
        <f t="shared" si="3"/>
        <v>0</v>
      </c>
      <c r="V64" s="78">
        <f t="shared" si="4"/>
        <v>0.97727999999999982</v>
      </c>
      <c r="W64" s="78">
        <f t="shared" si="5"/>
        <v>5.6063999999999989</v>
      </c>
    </row>
    <row r="65" spans="1:23">
      <c r="A65" s="8" t="s">
        <v>107</v>
      </c>
      <c r="B65" s="22">
        <v>17.547999999999998</v>
      </c>
      <c r="C65" s="22">
        <f t="shared" si="6"/>
        <v>17.547999999999998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7.3368187999999988</v>
      </c>
      <c r="K65" s="23">
        <v>4.1939719999999987</v>
      </c>
      <c r="L65" s="23">
        <v>0</v>
      </c>
      <c r="M65" s="23">
        <v>0.8931931999999998</v>
      </c>
      <c r="N65" s="23">
        <v>5.1240159999999983</v>
      </c>
      <c r="O65" s="23">
        <f t="shared" si="8"/>
        <v>17.547999999999998</v>
      </c>
      <c r="P65" s="24"/>
      <c r="Q65" s="81">
        <f t="shared" si="9"/>
        <v>17.547999999999998</v>
      </c>
      <c r="S65" s="78">
        <f t="shared" si="1"/>
        <v>7.3368187999999988</v>
      </c>
      <c r="T65" s="78">
        <f t="shared" si="2"/>
        <v>4.1939719999999987</v>
      </c>
      <c r="U65" s="78">
        <f t="shared" si="3"/>
        <v>0</v>
      </c>
      <c r="V65" s="78">
        <f t="shared" si="4"/>
        <v>0.8931931999999998</v>
      </c>
      <c r="W65" s="78">
        <f t="shared" si="5"/>
        <v>5.1240159999999983</v>
      </c>
    </row>
    <row r="66" spans="1:23">
      <c r="A66" s="8" t="s">
        <v>108</v>
      </c>
      <c r="B66" s="22">
        <v>17.896000000000001</v>
      </c>
      <c r="C66" s="22">
        <f t="shared" si="6"/>
        <v>17.896000000000001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7.4823176</v>
      </c>
      <c r="K66" s="23">
        <v>4.2771439999999998</v>
      </c>
      <c r="L66" s="23">
        <v>0</v>
      </c>
      <c r="M66" s="23">
        <v>0.91090639999999989</v>
      </c>
      <c r="N66" s="23">
        <v>5.2256320000000001</v>
      </c>
      <c r="O66" s="23">
        <f t="shared" si="8"/>
        <v>17.896000000000001</v>
      </c>
      <c r="P66" s="24"/>
      <c r="Q66" s="81">
        <f t="shared" si="9"/>
        <v>17.896000000000001</v>
      </c>
      <c r="S66" s="78">
        <f t="shared" si="1"/>
        <v>7.4823176</v>
      </c>
      <c r="T66" s="78">
        <f t="shared" si="2"/>
        <v>4.2771439999999998</v>
      </c>
      <c r="U66" s="78">
        <f t="shared" si="3"/>
        <v>0</v>
      </c>
      <c r="V66" s="78">
        <f t="shared" si="4"/>
        <v>0.91090639999999989</v>
      </c>
      <c r="W66" s="78">
        <f t="shared" si="5"/>
        <v>5.2256320000000001</v>
      </c>
    </row>
    <row r="67" spans="1:23">
      <c r="A67" s="8" t="s">
        <v>109</v>
      </c>
      <c r="B67" s="22">
        <v>18.103999999999999</v>
      </c>
      <c r="C67" s="22">
        <f t="shared" si="6"/>
        <v>18.103999999999999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7.5692823999999987</v>
      </c>
      <c r="K67" s="23">
        <v>4.3268559999999994</v>
      </c>
      <c r="L67" s="23">
        <v>0</v>
      </c>
      <c r="M67" s="23">
        <v>0.92149359999999969</v>
      </c>
      <c r="N67" s="23">
        <v>5.2863679999999995</v>
      </c>
      <c r="O67" s="23">
        <f t="shared" si="8"/>
        <v>18.103999999999999</v>
      </c>
      <c r="P67" s="24"/>
      <c r="Q67" s="81">
        <f t="shared" si="9"/>
        <v>18.103999999999999</v>
      </c>
      <c r="S67" s="78">
        <f t="shared" ref="S67" si="10">J67</f>
        <v>7.5692823999999987</v>
      </c>
      <c r="T67" s="78">
        <f t="shared" ref="T67" si="11">K67</f>
        <v>4.3268559999999994</v>
      </c>
      <c r="U67" s="78">
        <f t="shared" ref="U67" si="12">L67</f>
        <v>0</v>
      </c>
      <c r="V67" s="78">
        <f t="shared" ref="V67" si="13">M67</f>
        <v>0.92149359999999969</v>
      </c>
      <c r="W67" s="78">
        <f t="shared" ref="W67" si="14">N67</f>
        <v>5.2863679999999995</v>
      </c>
    </row>
    <row r="68" spans="1:23">
      <c r="A68" s="8" t="s">
        <v>110</v>
      </c>
      <c r="B68" s="22">
        <v>18.507999999999999</v>
      </c>
      <c r="C68" s="22">
        <f t="shared" ref="C68:C98" si="15">B68</f>
        <v>18.507999999999999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7.7381947999999987</v>
      </c>
      <c r="K68" s="23">
        <v>4.423411999999999</v>
      </c>
      <c r="L68" s="23">
        <v>0</v>
      </c>
      <c r="M68" s="23">
        <v>0.94205719999999982</v>
      </c>
      <c r="N68" s="23">
        <v>5.4043359999999989</v>
      </c>
      <c r="O68" s="23">
        <f t="shared" ref="O68:O98" si="17">$C68*I68/$I68</f>
        <v>18.507999999999999</v>
      </c>
      <c r="P68" s="24"/>
      <c r="Q68" s="81">
        <f t="shared" ref="Q68:Q98" si="18">O68+P68</f>
        <v>18.507999999999999</v>
      </c>
      <c r="S68" s="78">
        <f>J68</f>
        <v>7.7381947999999987</v>
      </c>
      <c r="T68" s="78">
        <f t="shared" ref="T68:W68" si="19">K68</f>
        <v>4.423411999999999</v>
      </c>
      <c r="U68" s="78">
        <f t="shared" si="19"/>
        <v>0</v>
      </c>
      <c r="V68" s="78">
        <f t="shared" si="19"/>
        <v>0.94205719999999982</v>
      </c>
      <c r="W68" s="78">
        <f t="shared" si="19"/>
        <v>5.4043359999999989</v>
      </c>
    </row>
    <row r="69" spans="1:23">
      <c r="A69" s="8" t="s">
        <v>111</v>
      </c>
      <c r="B69" s="22">
        <v>18.28</v>
      </c>
      <c r="C69" s="22">
        <f t="shared" si="15"/>
        <v>18.28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7.642868</v>
      </c>
      <c r="K69" s="23">
        <v>4.3689199999999992</v>
      </c>
      <c r="L69" s="23">
        <v>0</v>
      </c>
      <c r="M69" s="23">
        <v>0.93045199999999995</v>
      </c>
      <c r="N69" s="23">
        <v>5.3377600000000003</v>
      </c>
      <c r="O69" s="23">
        <f t="shared" si="17"/>
        <v>18.28</v>
      </c>
      <c r="P69" s="24"/>
      <c r="Q69" s="81">
        <f t="shared" si="18"/>
        <v>18.28</v>
      </c>
      <c r="S69" s="78">
        <f t="shared" ref="S69:S98" si="20">J69</f>
        <v>7.642868</v>
      </c>
      <c r="T69" s="78">
        <f t="shared" ref="T69:T98" si="21">K69</f>
        <v>4.3689199999999992</v>
      </c>
      <c r="U69" s="78">
        <f t="shared" ref="U69:U98" si="22">L69</f>
        <v>0</v>
      </c>
      <c r="V69" s="78">
        <f t="shared" ref="V69:V98" si="23">M69</f>
        <v>0.93045199999999995</v>
      </c>
      <c r="W69" s="78">
        <f t="shared" ref="W69:W98" si="24">N69</f>
        <v>5.3377600000000003</v>
      </c>
    </row>
    <row r="70" spans="1:23">
      <c r="A70" s="8" t="s">
        <v>112</v>
      </c>
      <c r="B70" s="22">
        <v>17.512</v>
      </c>
      <c r="C70" s="22">
        <f t="shared" si="15"/>
        <v>17.512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7.3217671999999991</v>
      </c>
      <c r="K70" s="23">
        <v>4.1853679999999995</v>
      </c>
      <c r="L70" s="23">
        <v>0</v>
      </c>
      <c r="M70" s="23">
        <v>0.89136079999999995</v>
      </c>
      <c r="N70" s="23">
        <v>5.1135039999999989</v>
      </c>
      <c r="O70" s="23">
        <f t="shared" si="17"/>
        <v>17.512</v>
      </c>
      <c r="P70" s="24"/>
      <c r="Q70" s="81">
        <f t="shared" si="18"/>
        <v>17.512</v>
      </c>
      <c r="S70" s="78">
        <f t="shared" si="20"/>
        <v>7.3217671999999991</v>
      </c>
      <c r="T70" s="78">
        <f t="shared" si="21"/>
        <v>4.1853679999999995</v>
      </c>
      <c r="U70" s="78">
        <f t="shared" si="22"/>
        <v>0</v>
      </c>
      <c r="V70" s="78">
        <f t="shared" si="23"/>
        <v>0.89136079999999995</v>
      </c>
      <c r="W70" s="78">
        <f t="shared" si="24"/>
        <v>5.1135039999999989</v>
      </c>
    </row>
    <row r="71" spans="1:23">
      <c r="A71" s="8" t="s">
        <v>113</v>
      </c>
      <c r="B71" s="22">
        <v>18.856000000000002</v>
      </c>
      <c r="C71" s="22">
        <f t="shared" si="15"/>
        <v>18.856000000000002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7.8836936</v>
      </c>
      <c r="K71" s="23">
        <v>4.5065839999999993</v>
      </c>
      <c r="L71" s="23">
        <v>0</v>
      </c>
      <c r="M71" s="23">
        <v>0.95977039999999991</v>
      </c>
      <c r="N71" s="23">
        <v>5.5059519999999997</v>
      </c>
      <c r="O71" s="23">
        <f t="shared" si="17"/>
        <v>18.856000000000002</v>
      </c>
      <c r="P71" s="24"/>
      <c r="Q71" s="81">
        <f t="shared" si="18"/>
        <v>18.856000000000002</v>
      </c>
      <c r="S71" s="78">
        <f t="shared" si="20"/>
        <v>7.8836936</v>
      </c>
      <c r="T71" s="78">
        <f t="shared" si="21"/>
        <v>4.5065839999999993</v>
      </c>
      <c r="U71" s="78">
        <f t="shared" si="22"/>
        <v>0</v>
      </c>
      <c r="V71" s="78">
        <f t="shared" si="23"/>
        <v>0.95977039999999991</v>
      </c>
      <c r="W71" s="78">
        <f t="shared" si="24"/>
        <v>5.5059519999999997</v>
      </c>
    </row>
    <row r="72" spans="1:23">
      <c r="A72" s="8" t="s">
        <v>114</v>
      </c>
      <c r="B72" s="22">
        <v>19.007999999999999</v>
      </c>
      <c r="C72" s="22">
        <f t="shared" si="15"/>
        <v>19.007999999999999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7.9472447999999982</v>
      </c>
      <c r="K72" s="23">
        <v>4.5429119999999985</v>
      </c>
      <c r="L72" s="23">
        <v>0</v>
      </c>
      <c r="M72" s="23">
        <v>0.96750719999999968</v>
      </c>
      <c r="N72" s="23">
        <v>5.5503359999999988</v>
      </c>
      <c r="O72" s="23">
        <f t="shared" si="17"/>
        <v>19.007999999999999</v>
      </c>
      <c r="P72" s="24"/>
      <c r="Q72" s="81">
        <f t="shared" si="18"/>
        <v>19.007999999999999</v>
      </c>
      <c r="S72" s="78">
        <f t="shared" si="20"/>
        <v>7.9472447999999982</v>
      </c>
      <c r="T72" s="78">
        <f t="shared" si="21"/>
        <v>4.5429119999999985</v>
      </c>
      <c r="U72" s="78">
        <f t="shared" si="22"/>
        <v>0</v>
      </c>
      <c r="V72" s="78">
        <f t="shared" si="23"/>
        <v>0.96750719999999968</v>
      </c>
      <c r="W72" s="78">
        <f t="shared" si="24"/>
        <v>5.5503359999999988</v>
      </c>
    </row>
    <row r="73" spans="1:23">
      <c r="A73" s="8" t="s">
        <v>115</v>
      </c>
      <c r="B73" s="22">
        <v>18.027999999999999</v>
      </c>
      <c r="C73" s="22">
        <f t="shared" si="15"/>
        <v>18.027999999999999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7.5375067999999992</v>
      </c>
      <c r="K73" s="23">
        <v>4.3086919999999989</v>
      </c>
      <c r="L73" s="23">
        <v>0</v>
      </c>
      <c r="M73" s="23">
        <v>0.91762519999999981</v>
      </c>
      <c r="N73" s="23">
        <v>5.2641759999999991</v>
      </c>
      <c r="O73" s="23">
        <f t="shared" si="17"/>
        <v>18.027999999999999</v>
      </c>
      <c r="P73" s="24"/>
      <c r="Q73" s="81">
        <f t="shared" si="18"/>
        <v>18.027999999999999</v>
      </c>
      <c r="S73" s="78">
        <f t="shared" si="20"/>
        <v>7.5375067999999992</v>
      </c>
      <c r="T73" s="78">
        <f t="shared" si="21"/>
        <v>4.3086919999999989</v>
      </c>
      <c r="U73" s="78">
        <f t="shared" si="22"/>
        <v>0</v>
      </c>
      <c r="V73" s="78">
        <f t="shared" si="23"/>
        <v>0.91762519999999981</v>
      </c>
      <c r="W73" s="78">
        <f t="shared" si="24"/>
        <v>5.2641759999999991</v>
      </c>
    </row>
    <row r="74" spans="1:23">
      <c r="A74" s="8" t="s">
        <v>116</v>
      </c>
      <c r="B74" s="22">
        <v>17.143999999999998</v>
      </c>
      <c r="C74" s="22">
        <f t="shared" si="15"/>
        <v>17.143999999999998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7.1679063999999988</v>
      </c>
      <c r="K74" s="23">
        <v>4.0974159999999991</v>
      </c>
      <c r="L74" s="23">
        <v>0</v>
      </c>
      <c r="M74" s="23">
        <v>0.87262959999999978</v>
      </c>
      <c r="N74" s="23">
        <v>5.0060479999999989</v>
      </c>
      <c r="O74" s="23">
        <f t="shared" si="17"/>
        <v>17.143999999999998</v>
      </c>
      <c r="P74" s="24"/>
      <c r="Q74" s="81">
        <f t="shared" si="18"/>
        <v>17.143999999999998</v>
      </c>
      <c r="S74" s="78">
        <f t="shared" si="20"/>
        <v>7.1679063999999988</v>
      </c>
      <c r="T74" s="78">
        <f t="shared" si="21"/>
        <v>4.0974159999999991</v>
      </c>
      <c r="U74" s="78">
        <f t="shared" si="22"/>
        <v>0</v>
      </c>
      <c r="V74" s="78">
        <f t="shared" si="23"/>
        <v>0.87262959999999978</v>
      </c>
      <c r="W74" s="78">
        <f t="shared" si="24"/>
        <v>5.0060479999999989</v>
      </c>
    </row>
    <row r="75" spans="1:23">
      <c r="A75" s="8" t="s">
        <v>117</v>
      </c>
      <c r="B75" s="22">
        <v>17.952000000000002</v>
      </c>
      <c r="C75" s="22">
        <f t="shared" si="15"/>
        <v>17.952000000000002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7.5057312000000005</v>
      </c>
      <c r="K75" s="23">
        <v>4.2905279999999992</v>
      </c>
      <c r="L75" s="23">
        <v>0</v>
      </c>
      <c r="M75" s="23">
        <v>0.91375679999999992</v>
      </c>
      <c r="N75" s="23">
        <v>5.2419839999999995</v>
      </c>
      <c r="O75" s="23">
        <f t="shared" si="17"/>
        <v>17.952000000000002</v>
      </c>
      <c r="P75" s="24"/>
      <c r="Q75" s="81">
        <f t="shared" si="18"/>
        <v>17.952000000000002</v>
      </c>
      <c r="S75" s="78">
        <f t="shared" si="20"/>
        <v>7.5057312000000005</v>
      </c>
      <c r="T75" s="78">
        <f t="shared" si="21"/>
        <v>4.2905279999999992</v>
      </c>
      <c r="U75" s="78">
        <f t="shared" si="22"/>
        <v>0</v>
      </c>
      <c r="V75" s="78">
        <f t="shared" si="23"/>
        <v>0.91375679999999992</v>
      </c>
      <c r="W75" s="78">
        <f t="shared" si="24"/>
        <v>5.2419839999999995</v>
      </c>
    </row>
    <row r="76" spans="1:23">
      <c r="A76" s="8" t="s">
        <v>118</v>
      </c>
      <c r="B76" s="22">
        <v>18.472000000000001</v>
      </c>
      <c r="C76" s="22">
        <f t="shared" si="15"/>
        <v>18.472000000000001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7.7231432</v>
      </c>
      <c r="K76" s="23">
        <v>4.414807999999999</v>
      </c>
      <c r="L76" s="23">
        <v>0</v>
      </c>
      <c r="M76" s="23">
        <v>0.94022479999999986</v>
      </c>
      <c r="N76" s="23">
        <v>5.3938240000000004</v>
      </c>
      <c r="O76" s="23">
        <f t="shared" si="17"/>
        <v>18.472000000000001</v>
      </c>
      <c r="P76" s="24"/>
      <c r="Q76" s="81">
        <f t="shared" si="18"/>
        <v>18.472000000000001</v>
      </c>
      <c r="S76" s="78">
        <f t="shared" si="20"/>
        <v>7.7231432</v>
      </c>
      <c r="T76" s="78">
        <f t="shared" si="21"/>
        <v>4.414807999999999</v>
      </c>
      <c r="U76" s="78">
        <f t="shared" si="22"/>
        <v>0</v>
      </c>
      <c r="V76" s="78">
        <f t="shared" si="23"/>
        <v>0.94022479999999986</v>
      </c>
      <c r="W76" s="78">
        <f t="shared" si="24"/>
        <v>5.3938240000000004</v>
      </c>
    </row>
    <row r="77" spans="1:23">
      <c r="A77" s="8" t="s">
        <v>119</v>
      </c>
      <c r="B77" s="22">
        <v>18.123999999999999</v>
      </c>
      <c r="C77" s="22">
        <f t="shared" si="15"/>
        <v>18.123999999999999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7.5776443999999996</v>
      </c>
      <c r="K77" s="23">
        <v>4.3316359999999987</v>
      </c>
      <c r="L77" s="23">
        <v>0</v>
      </c>
      <c r="M77" s="23">
        <v>0.92251159999999977</v>
      </c>
      <c r="N77" s="23">
        <v>5.2922079999999987</v>
      </c>
      <c r="O77" s="23">
        <f t="shared" si="17"/>
        <v>18.123999999999999</v>
      </c>
      <c r="P77" s="24"/>
      <c r="Q77" s="81">
        <f t="shared" si="18"/>
        <v>18.123999999999999</v>
      </c>
      <c r="S77" s="78">
        <f t="shared" si="20"/>
        <v>7.5776443999999996</v>
      </c>
      <c r="T77" s="78">
        <f t="shared" si="21"/>
        <v>4.3316359999999987</v>
      </c>
      <c r="U77" s="78">
        <f t="shared" si="22"/>
        <v>0</v>
      </c>
      <c r="V77" s="78">
        <f t="shared" si="23"/>
        <v>0.92251159999999977</v>
      </c>
      <c r="W77" s="78">
        <f t="shared" si="24"/>
        <v>5.2922079999999987</v>
      </c>
    </row>
    <row r="78" spans="1:23">
      <c r="A78" s="8" t="s">
        <v>120</v>
      </c>
      <c r="B78" s="22">
        <v>17.931999999999999</v>
      </c>
      <c r="C78" s="22">
        <f t="shared" si="15"/>
        <v>17.931999999999999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7.4973691999999987</v>
      </c>
      <c r="K78" s="23">
        <v>4.285747999999999</v>
      </c>
      <c r="L78" s="23">
        <v>0</v>
      </c>
      <c r="M78" s="23">
        <v>0.91273879999999974</v>
      </c>
      <c r="N78" s="23">
        <v>5.2361439999999986</v>
      </c>
      <c r="O78" s="23">
        <f t="shared" si="17"/>
        <v>17.931999999999999</v>
      </c>
      <c r="P78" s="24"/>
      <c r="Q78" s="81">
        <f t="shared" si="18"/>
        <v>17.931999999999999</v>
      </c>
      <c r="S78" s="78">
        <f t="shared" si="20"/>
        <v>7.4973691999999987</v>
      </c>
      <c r="T78" s="78">
        <f t="shared" si="21"/>
        <v>4.285747999999999</v>
      </c>
      <c r="U78" s="78">
        <f t="shared" si="22"/>
        <v>0</v>
      </c>
      <c r="V78" s="78">
        <f t="shared" si="23"/>
        <v>0.91273879999999974</v>
      </c>
      <c r="W78" s="78">
        <f t="shared" si="24"/>
        <v>5.2361439999999986</v>
      </c>
    </row>
    <row r="79" spans="1:23">
      <c r="A79" s="8" t="s">
        <v>121</v>
      </c>
      <c r="B79" s="22">
        <v>18.123999999999999</v>
      </c>
      <c r="C79" s="22">
        <f t="shared" si="15"/>
        <v>18.123999999999999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7.5776443999999996</v>
      </c>
      <c r="K79" s="23">
        <v>4.3316359999999987</v>
      </c>
      <c r="L79" s="23">
        <v>0</v>
      </c>
      <c r="M79" s="23">
        <v>0.92251159999999977</v>
      </c>
      <c r="N79" s="23">
        <v>5.2922079999999987</v>
      </c>
      <c r="O79" s="23">
        <f t="shared" si="17"/>
        <v>18.123999999999999</v>
      </c>
      <c r="P79" s="24"/>
      <c r="Q79" s="81">
        <f t="shared" si="18"/>
        <v>18.123999999999999</v>
      </c>
      <c r="S79" s="78">
        <f t="shared" si="20"/>
        <v>7.5776443999999996</v>
      </c>
      <c r="T79" s="78">
        <f t="shared" si="21"/>
        <v>4.3316359999999987</v>
      </c>
      <c r="U79" s="78">
        <f t="shared" si="22"/>
        <v>0</v>
      </c>
      <c r="V79" s="78">
        <f t="shared" si="23"/>
        <v>0.92251159999999977</v>
      </c>
      <c r="W79" s="78">
        <f t="shared" si="24"/>
        <v>5.2922079999999987</v>
      </c>
    </row>
    <row r="80" spans="1:23">
      <c r="A80" s="8" t="s">
        <v>122</v>
      </c>
      <c r="B80" s="22">
        <v>18.103999999999999</v>
      </c>
      <c r="C80" s="22">
        <f t="shared" si="15"/>
        <v>18.103999999999999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7.5692823999999987</v>
      </c>
      <c r="K80" s="23">
        <v>4.3268559999999994</v>
      </c>
      <c r="L80" s="23">
        <v>0</v>
      </c>
      <c r="M80" s="23">
        <v>0.92149359999999969</v>
      </c>
      <c r="N80" s="23">
        <v>5.2863679999999995</v>
      </c>
      <c r="O80" s="23">
        <f t="shared" si="17"/>
        <v>18.103999999999999</v>
      </c>
      <c r="P80" s="24"/>
      <c r="Q80" s="81">
        <f t="shared" si="18"/>
        <v>18.103999999999999</v>
      </c>
      <c r="S80" s="78">
        <f t="shared" si="20"/>
        <v>7.5692823999999987</v>
      </c>
      <c r="T80" s="78">
        <f t="shared" si="21"/>
        <v>4.3268559999999994</v>
      </c>
      <c r="U80" s="78">
        <f t="shared" si="22"/>
        <v>0</v>
      </c>
      <c r="V80" s="78">
        <f t="shared" si="23"/>
        <v>0.92149359999999969</v>
      </c>
      <c r="W80" s="78">
        <f t="shared" si="24"/>
        <v>5.2863679999999995</v>
      </c>
    </row>
    <row r="81" spans="1:23">
      <c r="A81" s="8" t="s">
        <v>123</v>
      </c>
      <c r="B81" s="22">
        <v>18.356000000000002</v>
      </c>
      <c r="C81" s="22">
        <f t="shared" si="15"/>
        <v>18.356000000000002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7.6746435999999996</v>
      </c>
      <c r="K81" s="23">
        <v>4.3870839999999998</v>
      </c>
      <c r="L81" s="23">
        <v>0</v>
      </c>
      <c r="M81" s="23">
        <v>0.93432039999999983</v>
      </c>
      <c r="N81" s="23">
        <v>5.3599519999999998</v>
      </c>
      <c r="O81" s="23">
        <f t="shared" si="17"/>
        <v>18.356000000000002</v>
      </c>
      <c r="P81" s="24"/>
      <c r="Q81" s="81">
        <f t="shared" si="18"/>
        <v>18.356000000000002</v>
      </c>
      <c r="S81" s="78">
        <f t="shared" si="20"/>
        <v>7.6746435999999996</v>
      </c>
      <c r="T81" s="78">
        <f t="shared" si="21"/>
        <v>4.3870839999999998</v>
      </c>
      <c r="U81" s="78">
        <f t="shared" si="22"/>
        <v>0</v>
      </c>
      <c r="V81" s="78">
        <f t="shared" si="23"/>
        <v>0.93432039999999983</v>
      </c>
      <c r="W81" s="78">
        <f t="shared" si="24"/>
        <v>5.3599519999999998</v>
      </c>
    </row>
    <row r="82" spans="1:23">
      <c r="A82" s="8" t="s">
        <v>124</v>
      </c>
      <c r="B82" s="22">
        <v>18.452000000000002</v>
      </c>
      <c r="C82" s="22">
        <f t="shared" si="15"/>
        <v>18.452000000000002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7.7147812</v>
      </c>
      <c r="K82" s="23">
        <v>4.4100279999999996</v>
      </c>
      <c r="L82" s="23">
        <v>0</v>
      </c>
      <c r="M82" s="23">
        <v>0.9392067999999999</v>
      </c>
      <c r="N82" s="23">
        <v>5.3879839999999994</v>
      </c>
      <c r="O82" s="23">
        <f t="shared" si="17"/>
        <v>18.452000000000002</v>
      </c>
      <c r="P82" s="24"/>
      <c r="Q82" s="81">
        <f t="shared" si="18"/>
        <v>18.452000000000002</v>
      </c>
      <c r="S82" s="78">
        <f t="shared" si="20"/>
        <v>7.7147812</v>
      </c>
      <c r="T82" s="78">
        <f t="shared" si="21"/>
        <v>4.4100279999999996</v>
      </c>
      <c r="U82" s="78">
        <f t="shared" si="22"/>
        <v>0</v>
      </c>
      <c r="V82" s="78">
        <f t="shared" si="23"/>
        <v>0.9392067999999999</v>
      </c>
      <c r="W82" s="78">
        <f t="shared" si="24"/>
        <v>5.3879839999999994</v>
      </c>
    </row>
    <row r="83" spans="1:23">
      <c r="A83" s="8" t="s">
        <v>125</v>
      </c>
      <c r="B83" s="22">
        <v>17.760000000000002</v>
      </c>
      <c r="C83" s="22">
        <f t="shared" si="15"/>
        <v>17.760000000000002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7.4254560000000005</v>
      </c>
      <c r="K83" s="23">
        <v>4.2446399999999995</v>
      </c>
      <c r="L83" s="23">
        <v>0</v>
      </c>
      <c r="M83" s="23">
        <v>0.90398400000000001</v>
      </c>
      <c r="N83" s="23">
        <v>5.1859199999999994</v>
      </c>
      <c r="O83" s="23">
        <f t="shared" si="17"/>
        <v>17.760000000000002</v>
      </c>
      <c r="P83" s="24"/>
      <c r="Q83" s="81">
        <f t="shared" si="18"/>
        <v>17.760000000000002</v>
      </c>
      <c r="S83" s="78">
        <f t="shared" si="20"/>
        <v>7.4254560000000005</v>
      </c>
      <c r="T83" s="78">
        <f t="shared" si="21"/>
        <v>4.2446399999999995</v>
      </c>
      <c r="U83" s="78">
        <f t="shared" si="22"/>
        <v>0</v>
      </c>
      <c r="V83" s="78">
        <f t="shared" si="23"/>
        <v>0.90398400000000001</v>
      </c>
      <c r="W83" s="78">
        <f t="shared" si="24"/>
        <v>5.1859199999999994</v>
      </c>
    </row>
    <row r="84" spans="1:23">
      <c r="A84" s="8" t="s">
        <v>126</v>
      </c>
      <c r="B84" s="22">
        <v>18.295999999999999</v>
      </c>
      <c r="C84" s="22">
        <f t="shared" si="15"/>
        <v>18.295999999999999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7.6495575999999996</v>
      </c>
      <c r="K84" s="23">
        <v>4.3727439999999991</v>
      </c>
      <c r="L84" s="23">
        <v>0</v>
      </c>
      <c r="M84" s="23">
        <v>0.93126639999999983</v>
      </c>
      <c r="N84" s="23">
        <v>5.3424319999999996</v>
      </c>
      <c r="O84" s="23">
        <f t="shared" si="17"/>
        <v>18.295999999999999</v>
      </c>
      <c r="P84" s="24"/>
      <c r="Q84" s="81">
        <f t="shared" si="18"/>
        <v>18.295999999999999</v>
      </c>
      <c r="S84" s="78">
        <f t="shared" si="20"/>
        <v>7.6495575999999996</v>
      </c>
      <c r="T84" s="78">
        <f t="shared" si="21"/>
        <v>4.3727439999999991</v>
      </c>
      <c r="U84" s="78">
        <f t="shared" si="22"/>
        <v>0</v>
      </c>
      <c r="V84" s="78">
        <f t="shared" si="23"/>
        <v>0.93126639999999983</v>
      </c>
      <c r="W84" s="78">
        <f t="shared" si="24"/>
        <v>5.3424319999999996</v>
      </c>
    </row>
    <row r="85" spans="1:23">
      <c r="A85" s="8" t="s">
        <v>127</v>
      </c>
      <c r="B85" s="22">
        <v>17.704000000000001</v>
      </c>
      <c r="C85" s="22">
        <f t="shared" si="15"/>
        <v>17.704000000000001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7.4020423999999991</v>
      </c>
      <c r="K85" s="23">
        <v>4.2312559999999992</v>
      </c>
      <c r="L85" s="23">
        <v>0</v>
      </c>
      <c r="M85" s="23">
        <v>0.90113359999999987</v>
      </c>
      <c r="N85" s="23">
        <v>5.1695679999999999</v>
      </c>
      <c r="O85" s="23">
        <f t="shared" si="17"/>
        <v>17.704000000000001</v>
      </c>
      <c r="P85" s="24"/>
      <c r="Q85" s="81">
        <f t="shared" si="18"/>
        <v>17.704000000000001</v>
      </c>
      <c r="S85" s="78">
        <f t="shared" si="20"/>
        <v>7.4020423999999991</v>
      </c>
      <c r="T85" s="78">
        <f t="shared" si="21"/>
        <v>4.2312559999999992</v>
      </c>
      <c r="U85" s="78">
        <f t="shared" si="22"/>
        <v>0</v>
      </c>
      <c r="V85" s="78">
        <f t="shared" si="23"/>
        <v>0.90113359999999987</v>
      </c>
      <c r="W85" s="78">
        <f t="shared" si="24"/>
        <v>5.1695679999999999</v>
      </c>
    </row>
    <row r="86" spans="1:23">
      <c r="A86" s="8" t="s">
        <v>128</v>
      </c>
      <c r="B86" s="22">
        <v>18.007999999999999</v>
      </c>
      <c r="C86" s="22">
        <f t="shared" si="15"/>
        <v>18.007999999999999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7.5291447999999992</v>
      </c>
      <c r="K86" s="23">
        <v>4.3039119999999995</v>
      </c>
      <c r="L86" s="23">
        <v>0</v>
      </c>
      <c r="M86" s="23">
        <v>0.91660719999999984</v>
      </c>
      <c r="N86" s="23">
        <v>5.258335999999999</v>
      </c>
      <c r="O86" s="23">
        <f t="shared" si="17"/>
        <v>18.007999999999999</v>
      </c>
      <c r="P86" s="24"/>
      <c r="Q86" s="81">
        <f t="shared" si="18"/>
        <v>18.007999999999999</v>
      </c>
      <c r="S86" s="78">
        <f t="shared" si="20"/>
        <v>7.5291447999999992</v>
      </c>
      <c r="T86" s="78">
        <f t="shared" si="21"/>
        <v>4.3039119999999995</v>
      </c>
      <c r="U86" s="78">
        <f t="shared" si="22"/>
        <v>0</v>
      </c>
      <c r="V86" s="78">
        <f t="shared" si="23"/>
        <v>0.91660719999999984</v>
      </c>
      <c r="W86" s="78">
        <f t="shared" si="24"/>
        <v>5.258335999999999</v>
      </c>
    </row>
    <row r="87" spans="1:23">
      <c r="A87" s="8" t="s">
        <v>129</v>
      </c>
      <c r="B87" s="22">
        <v>18.335999999999999</v>
      </c>
      <c r="C87" s="22">
        <f t="shared" si="15"/>
        <v>18.335999999999999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7.6662815999999987</v>
      </c>
      <c r="K87" s="23">
        <v>4.3823039999999986</v>
      </c>
      <c r="L87" s="23">
        <v>0</v>
      </c>
      <c r="M87" s="23">
        <v>0.93330239999999975</v>
      </c>
      <c r="N87" s="23">
        <v>5.354111999999998</v>
      </c>
      <c r="O87" s="23">
        <f t="shared" si="17"/>
        <v>18.335999999999999</v>
      </c>
      <c r="P87" s="24"/>
      <c r="Q87" s="81">
        <f t="shared" si="18"/>
        <v>18.335999999999999</v>
      </c>
      <c r="S87" s="78">
        <f t="shared" si="20"/>
        <v>7.6662815999999987</v>
      </c>
      <c r="T87" s="78">
        <f t="shared" si="21"/>
        <v>4.3823039999999986</v>
      </c>
      <c r="U87" s="78">
        <f t="shared" si="22"/>
        <v>0</v>
      </c>
      <c r="V87" s="78">
        <f t="shared" si="23"/>
        <v>0.93330239999999975</v>
      </c>
      <c r="W87" s="78">
        <f t="shared" si="24"/>
        <v>5.354111999999998</v>
      </c>
    </row>
    <row r="88" spans="1:23">
      <c r="A88" s="8" t="s">
        <v>130</v>
      </c>
      <c r="B88" s="22">
        <v>19.2</v>
      </c>
      <c r="C88" s="22">
        <f t="shared" si="15"/>
        <v>19.2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8.0275199999999991</v>
      </c>
      <c r="K88" s="23">
        <v>4.5887999999999991</v>
      </c>
      <c r="L88" s="23">
        <v>0</v>
      </c>
      <c r="M88" s="23">
        <v>0.97727999999999982</v>
      </c>
      <c r="N88" s="23">
        <v>5.6063999999999989</v>
      </c>
      <c r="O88" s="23">
        <f t="shared" si="17"/>
        <v>19.2</v>
      </c>
      <c r="P88" s="24"/>
      <c r="Q88" s="81">
        <f t="shared" si="18"/>
        <v>19.2</v>
      </c>
      <c r="S88" s="78">
        <f t="shared" si="20"/>
        <v>8.0275199999999991</v>
      </c>
      <c r="T88" s="78">
        <f t="shared" si="21"/>
        <v>4.5887999999999991</v>
      </c>
      <c r="U88" s="78">
        <f t="shared" si="22"/>
        <v>0</v>
      </c>
      <c r="V88" s="78">
        <f t="shared" si="23"/>
        <v>0.97727999999999982</v>
      </c>
      <c r="W88" s="78">
        <f t="shared" si="24"/>
        <v>5.6063999999999989</v>
      </c>
    </row>
    <row r="89" spans="1:23">
      <c r="A89" s="8" t="s">
        <v>131</v>
      </c>
      <c r="B89" s="22">
        <v>19.064</v>
      </c>
      <c r="C89" s="22">
        <f t="shared" si="15"/>
        <v>19.064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7.9706583999999996</v>
      </c>
      <c r="K89" s="23">
        <v>4.5562959999999988</v>
      </c>
      <c r="L89" s="23">
        <v>0</v>
      </c>
      <c r="M89" s="23">
        <v>0.97035759999999982</v>
      </c>
      <c r="N89" s="23">
        <v>5.5666879999999992</v>
      </c>
      <c r="O89" s="23">
        <f t="shared" si="17"/>
        <v>19.064</v>
      </c>
      <c r="P89" s="24"/>
      <c r="Q89" s="81">
        <f t="shared" si="18"/>
        <v>19.064</v>
      </c>
      <c r="S89" s="78">
        <f t="shared" si="20"/>
        <v>7.9706583999999996</v>
      </c>
      <c r="T89" s="78">
        <f t="shared" si="21"/>
        <v>4.5562959999999988</v>
      </c>
      <c r="U89" s="78">
        <f t="shared" si="22"/>
        <v>0</v>
      </c>
      <c r="V89" s="78">
        <f t="shared" si="23"/>
        <v>0.97035759999999982</v>
      </c>
      <c r="W89" s="78">
        <f t="shared" si="24"/>
        <v>5.5666879999999992</v>
      </c>
    </row>
    <row r="90" spans="1:23">
      <c r="A90" s="8" t="s">
        <v>132</v>
      </c>
      <c r="B90" s="22">
        <v>18.411999999999999</v>
      </c>
      <c r="C90" s="22">
        <f t="shared" si="15"/>
        <v>18.411999999999999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7.6980571999999983</v>
      </c>
      <c r="K90" s="23">
        <v>4.4004679999999992</v>
      </c>
      <c r="L90" s="23">
        <v>0</v>
      </c>
      <c r="M90" s="23">
        <v>0.93717079999999986</v>
      </c>
      <c r="N90" s="23">
        <v>5.3763039999999993</v>
      </c>
      <c r="O90" s="23">
        <f t="shared" si="17"/>
        <v>18.411999999999999</v>
      </c>
      <c r="P90" s="24"/>
      <c r="Q90" s="81">
        <f t="shared" si="18"/>
        <v>18.411999999999999</v>
      </c>
      <c r="S90" s="78">
        <f t="shared" si="20"/>
        <v>7.6980571999999983</v>
      </c>
      <c r="T90" s="78">
        <f t="shared" si="21"/>
        <v>4.4004679999999992</v>
      </c>
      <c r="U90" s="78">
        <f t="shared" si="22"/>
        <v>0</v>
      </c>
      <c r="V90" s="78">
        <f t="shared" si="23"/>
        <v>0.93717079999999986</v>
      </c>
      <c r="W90" s="78">
        <f t="shared" si="24"/>
        <v>5.3763039999999993</v>
      </c>
    </row>
    <row r="91" spans="1:23">
      <c r="A91" s="8" t="s">
        <v>133</v>
      </c>
      <c r="B91" s="22">
        <v>17.972000000000001</v>
      </c>
      <c r="C91" s="22">
        <f t="shared" si="15"/>
        <v>17.972000000000001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7.5140931999999996</v>
      </c>
      <c r="K91" s="23">
        <v>4.2953079999999995</v>
      </c>
      <c r="L91" s="23">
        <v>0</v>
      </c>
      <c r="M91" s="23">
        <v>0.91477479999999989</v>
      </c>
      <c r="N91" s="23">
        <v>5.2478239999999996</v>
      </c>
      <c r="O91" s="23">
        <f t="shared" si="17"/>
        <v>17.972000000000001</v>
      </c>
      <c r="P91" s="24"/>
      <c r="Q91" s="81">
        <f t="shared" si="18"/>
        <v>17.972000000000001</v>
      </c>
      <c r="S91" s="78">
        <f t="shared" si="20"/>
        <v>7.5140931999999996</v>
      </c>
      <c r="T91" s="78">
        <f t="shared" si="21"/>
        <v>4.2953079999999995</v>
      </c>
      <c r="U91" s="78">
        <f t="shared" si="22"/>
        <v>0</v>
      </c>
      <c r="V91" s="78">
        <f t="shared" si="23"/>
        <v>0.91477479999999989</v>
      </c>
      <c r="W91" s="78">
        <f t="shared" si="24"/>
        <v>5.2478239999999996</v>
      </c>
    </row>
    <row r="92" spans="1:23">
      <c r="A92" s="8" t="s">
        <v>134</v>
      </c>
      <c r="B92" s="22">
        <v>18.952000000000002</v>
      </c>
      <c r="C92" s="22">
        <f t="shared" si="15"/>
        <v>18.952000000000002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7.9238311999999995</v>
      </c>
      <c r="K92" s="23">
        <v>4.529528</v>
      </c>
      <c r="L92" s="23">
        <v>0</v>
      </c>
      <c r="M92" s="23">
        <v>0.96465679999999987</v>
      </c>
      <c r="N92" s="23">
        <v>5.5339839999999993</v>
      </c>
      <c r="O92" s="23">
        <f t="shared" si="17"/>
        <v>18.952000000000002</v>
      </c>
      <c r="P92" s="24"/>
      <c r="Q92" s="81">
        <f t="shared" si="18"/>
        <v>18.952000000000002</v>
      </c>
      <c r="S92" s="78">
        <f t="shared" si="20"/>
        <v>7.9238311999999995</v>
      </c>
      <c r="T92" s="78">
        <f t="shared" si="21"/>
        <v>4.529528</v>
      </c>
      <c r="U92" s="78">
        <f t="shared" si="22"/>
        <v>0</v>
      </c>
      <c r="V92" s="78">
        <f t="shared" si="23"/>
        <v>0.96465679999999987</v>
      </c>
      <c r="W92" s="78">
        <f t="shared" si="24"/>
        <v>5.5339839999999993</v>
      </c>
    </row>
    <row r="93" spans="1:23">
      <c r="A93" s="8" t="s">
        <v>135</v>
      </c>
      <c r="B93" s="22">
        <v>19.2</v>
      </c>
      <c r="C93" s="22">
        <f t="shared" si="15"/>
        <v>19.2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8.0275199999999991</v>
      </c>
      <c r="K93" s="23">
        <v>4.5887999999999991</v>
      </c>
      <c r="L93" s="23">
        <v>0</v>
      </c>
      <c r="M93" s="23">
        <v>0.97727999999999982</v>
      </c>
      <c r="N93" s="23">
        <v>5.6063999999999989</v>
      </c>
      <c r="O93" s="23">
        <f t="shared" si="17"/>
        <v>19.2</v>
      </c>
      <c r="P93" s="24"/>
      <c r="Q93" s="81">
        <f t="shared" si="18"/>
        <v>19.2</v>
      </c>
      <c r="S93" s="78">
        <f t="shared" si="20"/>
        <v>8.0275199999999991</v>
      </c>
      <c r="T93" s="78">
        <f t="shared" si="21"/>
        <v>4.5887999999999991</v>
      </c>
      <c r="U93" s="78">
        <f t="shared" si="22"/>
        <v>0</v>
      </c>
      <c r="V93" s="78">
        <f t="shared" si="23"/>
        <v>0.97727999999999982</v>
      </c>
      <c r="W93" s="78">
        <f t="shared" si="24"/>
        <v>5.6063999999999989</v>
      </c>
    </row>
    <row r="94" spans="1:23">
      <c r="A94" s="8" t="s">
        <v>136</v>
      </c>
      <c r="B94" s="22">
        <v>19.18</v>
      </c>
      <c r="C94" s="22">
        <f t="shared" si="15"/>
        <v>19.18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8.0191579999999991</v>
      </c>
      <c r="K94" s="23">
        <v>4.5840199999999989</v>
      </c>
      <c r="L94" s="23">
        <v>0</v>
      </c>
      <c r="M94" s="23">
        <v>0.97626199999999985</v>
      </c>
      <c r="N94" s="23">
        <v>5.6005599999999989</v>
      </c>
      <c r="O94" s="23">
        <f t="shared" si="17"/>
        <v>19.18</v>
      </c>
      <c r="P94" s="24"/>
      <c r="Q94" s="81">
        <f t="shared" si="18"/>
        <v>19.18</v>
      </c>
      <c r="S94" s="78">
        <f t="shared" si="20"/>
        <v>8.0191579999999991</v>
      </c>
      <c r="T94" s="78">
        <f t="shared" si="21"/>
        <v>4.5840199999999989</v>
      </c>
      <c r="U94" s="78">
        <f t="shared" si="22"/>
        <v>0</v>
      </c>
      <c r="V94" s="78">
        <f t="shared" si="23"/>
        <v>0.97626199999999985</v>
      </c>
      <c r="W94" s="78">
        <f t="shared" si="24"/>
        <v>5.6005599999999989</v>
      </c>
    </row>
    <row r="95" spans="1:23">
      <c r="A95" s="8" t="s">
        <v>137</v>
      </c>
      <c r="B95" s="22">
        <v>18.507999999999999</v>
      </c>
      <c r="C95" s="22">
        <f t="shared" si="15"/>
        <v>18.507999999999999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7.7381947999999987</v>
      </c>
      <c r="K95" s="23">
        <v>4.423411999999999</v>
      </c>
      <c r="L95" s="23">
        <v>0</v>
      </c>
      <c r="M95" s="23">
        <v>0.94205719999999982</v>
      </c>
      <c r="N95" s="23">
        <v>5.4043359999999989</v>
      </c>
      <c r="O95" s="23">
        <f t="shared" si="17"/>
        <v>18.507999999999999</v>
      </c>
      <c r="P95" s="24"/>
      <c r="Q95" s="81">
        <f t="shared" si="18"/>
        <v>18.507999999999999</v>
      </c>
      <c r="S95" s="78">
        <f t="shared" si="20"/>
        <v>7.7381947999999987</v>
      </c>
      <c r="T95" s="78">
        <f t="shared" si="21"/>
        <v>4.423411999999999</v>
      </c>
      <c r="U95" s="78">
        <f t="shared" si="22"/>
        <v>0</v>
      </c>
      <c r="V95" s="78">
        <f t="shared" si="23"/>
        <v>0.94205719999999982</v>
      </c>
      <c r="W95" s="78">
        <f t="shared" si="24"/>
        <v>5.4043359999999989</v>
      </c>
    </row>
    <row r="96" spans="1:23">
      <c r="A96" s="8" t="s">
        <v>138</v>
      </c>
      <c r="B96" s="22">
        <v>18.431999999999999</v>
      </c>
      <c r="C96" s="22">
        <f t="shared" si="15"/>
        <v>18.431999999999999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7.7064191999999991</v>
      </c>
      <c r="K96" s="23">
        <v>4.4052479999999985</v>
      </c>
      <c r="L96" s="23">
        <v>0</v>
      </c>
      <c r="M96" s="23">
        <v>0.93818879999999982</v>
      </c>
      <c r="N96" s="23">
        <v>5.3821439999999985</v>
      </c>
      <c r="O96" s="23">
        <f t="shared" si="17"/>
        <v>18.431999999999999</v>
      </c>
      <c r="P96" s="24"/>
      <c r="Q96" s="81">
        <f t="shared" si="18"/>
        <v>18.431999999999999</v>
      </c>
      <c r="S96" s="78">
        <f t="shared" si="20"/>
        <v>7.7064191999999991</v>
      </c>
      <c r="T96" s="78">
        <f t="shared" si="21"/>
        <v>4.4052479999999985</v>
      </c>
      <c r="U96" s="78">
        <f t="shared" si="22"/>
        <v>0</v>
      </c>
      <c r="V96" s="78">
        <f t="shared" si="23"/>
        <v>0.93818879999999982</v>
      </c>
      <c r="W96" s="78">
        <f t="shared" si="24"/>
        <v>5.3821439999999985</v>
      </c>
    </row>
    <row r="97" spans="1:26">
      <c r="A97" s="8" t="s">
        <v>139</v>
      </c>
      <c r="B97" s="22">
        <v>17.931999999999999</v>
      </c>
      <c r="C97" s="22">
        <f t="shared" si="15"/>
        <v>17.931999999999999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7.4973691999999987</v>
      </c>
      <c r="K97" s="23">
        <v>4.285747999999999</v>
      </c>
      <c r="L97" s="23">
        <v>0</v>
      </c>
      <c r="M97" s="23">
        <v>0.91273879999999974</v>
      </c>
      <c r="N97" s="23">
        <v>5.2361439999999986</v>
      </c>
      <c r="O97" s="23">
        <f t="shared" si="17"/>
        <v>17.931999999999999</v>
      </c>
      <c r="P97" s="24"/>
      <c r="Q97" s="81">
        <f t="shared" si="18"/>
        <v>17.931999999999999</v>
      </c>
      <c r="S97" s="78">
        <f t="shared" si="20"/>
        <v>7.4973691999999987</v>
      </c>
      <c r="T97" s="78">
        <f t="shared" si="21"/>
        <v>4.285747999999999</v>
      </c>
      <c r="U97" s="78">
        <f t="shared" si="22"/>
        <v>0</v>
      </c>
      <c r="V97" s="78">
        <f t="shared" si="23"/>
        <v>0.91273879999999974</v>
      </c>
      <c r="W97" s="78">
        <f t="shared" si="24"/>
        <v>5.2361439999999986</v>
      </c>
    </row>
    <row r="98" spans="1:26">
      <c r="A98" s="8" t="s">
        <v>140</v>
      </c>
      <c r="B98" s="22">
        <v>18.315999999999999</v>
      </c>
      <c r="C98" s="22">
        <f t="shared" si="15"/>
        <v>18.315999999999999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7.6579195999999987</v>
      </c>
      <c r="K98" s="23">
        <v>4.3775239999999993</v>
      </c>
      <c r="L98" s="23">
        <v>0</v>
      </c>
      <c r="M98" s="23">
        <v>0.93228439999999979</v>
      </c>
      <c r="N98" s="23">
        <v>5.3482719999999988</v>
      </c>
      <c r="O98" s="23">
        <f t="shared" si="17"/>
        <v>18.315999999999999</v>
      </c>
      <c r="P98" s="24"/>
      <c r="Q98" s="81">
        <f t="shared" si="18"/>
        <v>18.315999999999999</v>
      </c>
      <c r="S98" s="78">
        <f t="shared" si="20"/>
        <v>7.6579195999999987</v>
      </c>
      <c r="T98" s="78">
        <f t="shared" si="21"/>
        <v>4.3775239999999993</v>
      </c>
      <c r="U98" s="78">
        <f t="shared" si="22"/>
        <v>0</v>
      </c>
      <c r="V98" s="78">
        <f t="shared" si="23"/>
        <v>0.93228439999999979</v>
      </c>
      <c r="W98" s="78">
        <f t="shared" si="24"/>
        <v>5.3482719999999988</v>
      </c>
    </row>
    <row r="99" spans="1:26">
      <c r="A99" s="8" t="s">
        <v>175</v>
      </c>
      <c r="B99" s="22">
        <f t="shared" ref="B99:Q99" si="25">SUM(B3:B98)/4000</f>
        <v>0.43869300000000017</v>
      </c>
      <c r="C99" s="22">
        <f t="shared" si="25"/>
        <v>0.43869300000000017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0.18341754330000007</v>
      </c>
      <c r="K99" s="24">
        <f t="shared" si="25"/>
        <v>0.10484762699999997</v>
      </c>
      <c r="L99" s="24">
        <f t="shared" si="25"/>
        <v>0</v>
      </c>
      <c r="M99" s="24">
        <f t="shared" si="25"/>
        <v>2.2329473699999991E-2</v>
      </c>
      <c r="N99" s="24">
        <f t="shared" si="25"/>
        <v>0.12809835599999997</v>
      </c>
      <c r="O99" s="25">
        <f t="shared" si="25"/>
        <v>0.43869300000000017</v>
      </c>
      <c r="P99" s="25"/>
      <c r="Q99" s="85">
        <f t="shared" si="25"/>
        <v>0.43869300000000017</v>
      </c>
      <c r="S99" s="78">
        <f>SUM(S3:S98)/4000</f>
        <v>0.18341754330000007</v>
      </c>
      <c r="T99" s="78">
        <f t="shared" ref="T99:W99" si="26">SUM(T3:T98)/4000</f>
        <v>0.10484762699999997</v>
      </c>
      <c r="U99" s="78">
        <f t="shared" si="26"/>
        <v>0</v>
      </c>
      <c r="V99" s="78">
        <f t="shared" si="26"/>
        <v>2.2329473699999991E-2</v>
      </c>
      <c r="W99" s="78">
        <f t="shared" si="26"/>
        <v>0.12809835599999997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30.45</v>
      </c>
      <c r="I3" s="95">
        <v>18.03</v>
      </c>
      <c r="J3" s="95">
        <v>77.19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125.67</v>
      </c>
      <c r="W3">
        <v>30.45</v>
      </c>
      <c r="X3">
        <v>18.03</v>
      </c>
      <c r="Y3">
        <v>0</v>
      </c>
      <c r="Z3">
        <v>0</v>
      </c>
      <c r="AA3">
        <v>77.19</v>
      </c>
    </row>
    <row r="4" spans="1:27">
      <c r="G4" t="s">
        <v>46</v>
      </c>
      <c r="H4" s="115">
        <v>24.23</v>
      </c>
      <c r="I4" s="88">
        <v>14.58</v>
      </c>
      <c r="J4" s="88">
        <v>72.12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110.93</v>
      </c>
      <c r="W4">
        <v>24.23</v>
      </c>
      <c r="X4">
        <v>14.58</v>
      </c>
      <c r="Y4">
        <v>0</v>
      </c>
      <c r="Z4">
        <v>0</v>
      </c>
      <c r="AA4">
        <v>72.12</v>
      </c>
    </row>
    <row r="5" spans="1:27">
      <c r="G5" t="s">
        <v>47</v>
      </c>
      <c r="H5" s="115">
        <v>19.89</v>
      </c>
      <c r="I5" s="88">
        <v>11.71</v>
      </c>
      <c r="J5" s="88">
        <v>69.42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101.02</v>
      </c>
      <c r="W5">
        <v>19.89</v>
      </c>
      <c r="X5">
        <v>11.71</v>
      </c>
      <c r="Y5">
        <v>0</v>
      </c>
      <c r="Z5">
        <v>0</v>
      </c>
      <c r="AA5">
        <v>69.42</v>
      </c>
    </row>
    <row r="6" spans="1:27">
      <c r="G6" t="s">
        <v>48</v>
      </c>
      <c r="H6" s="115">
        <v>12.46</v>
      </c>
      <c r="I6" s="88">
        <v>5.96</v>
      </c>
      <c r="J6" s="88">
        <v>67.290000000000006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85.71</v>
      </c>
      <c r="W6">
        <v>12.46</v>
      </c>
      <c r="X6">
        <v>5.96</v>
      </c>
      <c r="Y6">
        <v>0</v>
      </c>
      <c r="Z6">
        <v>0</v>
      </c>
      <c r="AA6">
        <v>67.290000000000006</v>
      </c>
    </row>
    <row r="7" spans="1:27">
      <c r="G7" t="s">
        <v>49</v>
      </c>
      <c r="H7" s="115">
        <v>11.39</v>
      </c>
      <c r="I7" s="88">
        <v>7.95</v>
      </c>
      <c r="J7" s="88">
        <v>67.12</v>
      </c>
      <c r="K7" s="88">
        <v>0</v>
      </c>
      <c r="L7" s="88">
        <v>0</v>
      </c>
      <c r="M7" s="116">
        <v>0.02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86.48</v>
      </c>
      <c r="W7">
        <v>11.39</v>
      </c>
      <c r="X7">
        <v>7.95</v>
      </c>
      <c r="Y7">
        <v>0</v>
      </c>
      <c r="Z7">
        <v>0.02</v>
      </c>
      <c r="AA7">
        <v>67.12</v>
      </c>
    </row>
    <row r="8" spans="1:27">
      <c r="G8" t="s">
        <v>50</v>
      </c>
      <c r="H8" s="115">
        <v>5.04</v>
      </c>
      <c r="I8" s="88">
        <v>1.63</v>
      </c>
      <c r="J8" s="88">
        <v>62.41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69.08</v>
      </c>
      <c r="W8">
        <v>5.04</v>
      </c>
      <c r="X8">
        <v>1.63</v>
      </c>
      <c r="Y8">
        <v>0</v>
      </c>
      <c r="Z8">
        <v>0</v>
      </c>
      <c r="AA8">
        <v>62.41</v>
      </c>
    </row>
    <row r="9" spans="1:27">
      <c r="G9" t="s">
        <v>51</v>
      </c>
      <c r="H9" s="115">
        <v>1.96</v>
      </c>
      <c r="I9" s="88">
        <v>0</v>
      </c>
      <c r="J9" s="88">
        <v>57.7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59.66</v>
      </c>
      <c r="W9">
        <v>1.96</v>
      </c>
      <c r="X9">
        <v>0</v>
      </c>
      <c r="Y9">
        <v>0</v>
      </c>
      <c r="Z9">
        <v>0</v>
      </c>
      <c r="AA9">
        <v>57.7</v>
      </c>
    </row>
    <row r="10" spans="1:27">
      <c r="G10" t="s">
        <v>52</v>
      </c>
      <c r="H10" s="115">
        <v>0</v>
      </c>
      <c r="I10" s="88">
        <v>0</v>
      </c>
      <c r="J10" s="88">
        <v>56.2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56.2</v>
      </c>
      <c r="W10">
        <v>0</v>
      </c>
      <c r="X10">
        <v>0</v>
      </c>
      <c r="Y10">
        <v>0</v>
      </c>
      <c r="Z10">
        <v>0</v>
      </c>
      <c r="AA10">
        <v>56.2</v>
      </c>
    </row>
    <row r="11" spans="1:27">
      <c r="G11" t="s">
        <v>53</v>
      </c>
      <c r="H11" s="115">
        <v>14.29</v>
      </c>
      <c r="I11" s="88">
        <v>23.11</v>
      </c>
      <c r="J11" s="88">
        <v>52.87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90.27</v>
      </c>
      <c r="W11">
        <v>14.29</v>
      </c>
      <c r="X11">
        <v>23.11</v>
      </c>
      <c r="Y11">
        <v>0</v>
      </c>
      <c r="Z11">
        <v>0</v>
      </c>
      <c r="AA11">
        <v>52.87</v>
      </c>
    </row>
    <row r="12" spans="1:27">
      <c r="G12" t="s">
        <v>54</v>
      </c>
      <c r="H12" s="115">
        <v>8.11</v>
      </c>
      <c r="I12" s="88">
        <v>13.76</v>
      </c>
      <c r="J12" s="88">
        <v>49.07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70.94</v>
      </c>
      <c r="W12">
        <v>8.11</v>
      </c>
      <c r="X12">
        <v>13.76</v>
      </c>
      <c r="Y12">
        <v>0</v>
      </c>
      <c r="Z12">
        <v>0</v>
      </c>
      <c r="AA12">
        <v>49.07</v>
      </c>
    </row>
    <row r="13" spans="1:27">
      <c r="G13" t="s">
        <v>55</v>
      </c>
      <c r="H13" s="115">
        <v>16.71</v>
      </c>
      <c r="I13" s="88">
        <v>5.79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22.5</v>
      </c>
      <c r="W13">
        <v>16.71</v>
      </c>
      <c r="X13">
        <v>5.79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16.510000000000002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16.510000000000002</v>
      </c>
      <c r="W14">
        <v>16.510000000000002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32.93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32.93</v>
      </c>
      <c r="W15">
        <v>32.93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21.12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-15</v>
      </c>
      <c r="P16" s="88">
        <v>0</v>
      </c>
      <c r="Q16" s="88">
        <v>0</v>
      </c>
      <c r="R16" s="88">
        <v>0</v>
      </c>
      <c r="S16" s="116">
        <v>0</v>
      </c>
      <c r="U16" s="115">
        <v>-15</v>
      </c>
      <c r="V16" s="116">
        <v>21.12</v>
      </c>
      <c r="W16">
        <v>21.12</v>
      </c>
      <c r="X16">
        <v>-15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13.37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-25</v>
      </c>
      <c r="P17" s="88">
        <v>0</v>
      </c>
      <c r="Q17" s="88">
        <v>0</v>
      </c>
      <c r="R17" s="88">
        <v>0</v>
      </c>
      <c r="S17" s="116">
        <v>0</v>
      </c>
      <c r="U17" s="115">
        <v>-25</v>
      </c>
      <c r="V17" s="116">
        <v>13.37</v>
      </c>
      <c r="W17">
        <v>13.37</v>
      </c>
      <c r="X17">
        <v>-25</v>
      </c>
      <c r="Y17">
        <v>0</v>
      </c>
      <c r="Z17">
        <v>0</v>
      </c>
      <c r="AA17">
        <v>0</v>
      </c>
    </row>
    <row r="18" spans="7:27">
      <c r="G18" t="s">
        <v>60</v>
      </c>
      <c r="H18" s="115">
        <v>3.84</v>
      </c>
      <c r="I18" s="88">
        <v>0</v>
      </c>
      <c r="J18" s="88">
        <v>0</v>
      </c>
      <c r="K18" s="88">
        <v>0</v>
      </c>
      <c r="L18" s="88">
        <v>0</v>
      </c>
      <c r="M18" s="116">
        <v>0.99</v>
      </c>
      <c r="N18" s="115">
        <v>0</v>
      </c>
      <c r="O18" s="88">
        <v>-40</v>
      </c>
      <c r="P18" s="88">
        <v>0</v>
      </c>
      <c r="Q18" s="88">
        <v>0</v>
      </c>
      <c r="R18" s="88">
        <v>0</v>
      </c>
      <c r="S18" s="116">
        <v>0</v>
      </c>
      <c r="U18" s="115">
        <v>-40</v>
      </c>
      <c r="V18" s="116">
        <v>4.83</v>
      </c>
      <c r="W18">
        <v>3.84</v>
      </c>
      <c r="X18">
        <v>-40</v>
      </c>
      <c r="Y18">
        <v>0</v>
      </c>
      <c r="Z18">
        <v>0.99</v>
      </c>
      <c r="AA18">
        <v>0</v>
      </c>
    </row>
    <row r="19" spans="7:27">
      <c r="G19" t="s">
        <v>61</v>
      </c>
      <c r="H19" s="115">
        <v>17.66</v>
      </c>
      <c r="I19" s="88">
        <v>0</v>
      </c>
      <c r="J19" s="88">
        <v>0</v>
      </c>
      <c r="K19" s="88">
        <v>4.58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22.24</v>
      </c>
      <c r="W19">
        <v>17.66</v>
      </c>
      <c r="X19">
        <v>0</v>
      </c>
      <c r="Y19">
        <v>4.58</v>
      </c>
      <c r="Z19">
        <v>0</v>
      </c>
      <c r="AA19">
        <v>0</v>
      </c>
    </row>
    <row r="20" spans="7:27">
      <c r="G20" t="s">
        <v>62</v>
      </c>
      <c r="H20" s="115">
        <v>6.83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6.83</v>
      </c>
      <c r="W20">
        <v>6.83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0.16</v>
      </c>
      <c r="N21" s="115">
        <v>0</v>
      </c>
      <c r="O21" s="88">
        <v>-5</v>
      </c>
      <c r="P21" s="88">
        <v>-10</v>
      </c>
      <c r="Q21" s="88">
        <v>0</v>
      </c>
      <c r="R21" s="88">
        <v>0</v>
      </c>
      <c r="S21" s="116">
        <v>0</v>
      </c>
      <c r="U21" s="115">
        <v>-15</v>
      </c>
      <c r="V21" s="116">
        <v>0.16</v>
      </c>
      <c r="W21">
        <v>0</v>
      </c>
      <c r="X21">
        <v>-5</v>
      </c>
      <c r="Y21">
        <v>0</v>
      </c>
      <c r="Z21">
        <v>0.16</v>
      </c>
      <c r="AA21">
        <v>-10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-15</v>
      </c>
      <c r="P22" s="88">
        <v>-67</v>
      </c>
      <c r="Q22" s="88">
        <v>0</v>
      </c>
      <c r="R22" s="88">
        <v>0</v>
      </c>
      <c r="S22" s="116">
        <v>0</v>
      </c>
      <c r="U22" s="115">
        <v>-82</v>
      </c>
      <c r="V22" s="116">
        <v>0</v>
      </c>
      <c r="W22">
        <v>0</v>
      </c>
      <c r="X22">
        <v>-15</v>
      </c>
      <c r="Y22">
        <v>0</v>
      </c>
      <c r="Z22">
        <v>0</v>
      </c>
      <c r="AA22">
        <v>-67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0.5</v>
      </c>
      <c r="N23" s="115">
        <v>0</v>
      </c>
      <c r="O23" s="88">
        <v>0</v>
      </c>
      <c r="P23" s="88">
        <v>-98</v>
      </c>
      <c r="Q23" s="88">
        <v>0</v>
      </c>
      <c r="R23" s="88">
        <v>0</v>
      </c>
      <c r="S23" s="116">
        <v>0</v>
      </c>
      <c r="U23" s="115">
        <v>-98</v>
      </c>
      <c r="V23" s="116">
        <v>0.5</v>
      </c>
      <c r="W23">
        <v>0</v>
      </c>
      <c r="X23">
        <v>0</v>
      </c>
      <c r="Y23">
        <v>0</v>
      </c>
      <c r="Z23">
        <v>0.5</v>
      </c>
      <c r="AA23">
        <v>-98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3.69</v>
      </c>
      <c r="L24" s="88">
        <v>0</v>
      </c>
      <c r="M24" s="116">
        <v>1.03</v>
      </c>
      <c r="N24" s="115">
        <v>0</v>
      </c>
      <c r="O24" s="88">
        <v>-15</v>
      </c>
      <c r="P24" s="88">
        <v>-157</v>
      </c>
      <c r="Q24" s="88">
        <v>0</v>
      </c>
      <c r="R24" s="88">
        <v>0</v>
      </c>
      <c r="S24" s="116">
        <v>0</v>
      </c>
      <c r="U24" s="115">
        <v>-172</v>
      </c>
      <c r="V24" s="116">
        <v>4.72</v>
      </c>
      <c r="W24">
        <v>0</v>
      </c>
      <c r="X24">
        <v>-15</v>
      </c>
      <c r="Y24">
        <v>3.69</v>
      </c>
      <c r="Z24">
        <v>1.03</v>
      </c>
      <c r="AA24">
        <v>-157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2.37</v>
      </c>
      <c r="N25" s="115">
        <v>0</v>
      </c>
      <c r="O25" s="88">
        <v>-30</v>
      </c>
      <c r="P25" s="88">
        <v>-207</v>
      </c>
      <c r="Q25" s="88">
        <v>0</v>
      </c>
      <c r="R25" s="88">
        <v>0</v>
      </c>
      <c r="S25" s="116">
        <v>0</v>
      </c>
      <c r="U25" s="115">
        <v>-237</v>
      </c>
      <c r="V25" s="116">
        <v>2.37</v>
      </c>
      <c r="W25">
        <v>0</v>
      </c>
      <c r="X25">
        <v>-30</v>
      </c>
      <c r="Y25">
        <v>0</v>
      </c>
      <c r="Z25">
        <v>2.37</v>
      </c>
      <c r="AA25">
        <v>-207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0.57999999999999996</v>
      </c>
      <c r="N26" s="115">
        <v>0</v>
      </c>
      <c r="O26" s="88">
        <v>-35</v>
      </c>
      <c r="P26" s="88">
        <v>-245</v>
      </c>
      <c r="Q26" s="88">
        <v>0</v>
      </c>
      <c r="R26" s="88">
        <v>0</v>
      </c>
      <c r="S26" s="116">
        <v>0</v>
      </c>
      <c r="U26" s="115">
        <v>-280</v>
      </c>
      <c r="V26" s="116">
        <v>0.57999999999999996</v>
      </c>
      <c r="W26">
        <v>0</v>
      </c>
      <c r="X26">
        <v>-35</v>
      </c>
      <c r="Y26">
        <v>0</v>
      </c>
      <c r="Z26">
        <v>0.57999999999999996</v>
      </c>
      <c r="AA26">
        <v>-245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0.91</v>
      </c>
      <c r="N27" s="115">
        <v>0</v>
      </c>
      <c r="O27" s="88">
        <v>-35</v>
      </c>
      <c r="P27" s="88">
        <v>-164</v>
      </c>
      <c r="Q27" s="88">
        <v>0</v>
      </c>
      <c r="R27" s="88">
        <v>0</v>
      </c>
      <c r="S27" s="116">
        <v>0</v>
      </c>
      <c r="U27" s="115">
        <v>-199</v>
      </c>
      <c r="V27" s="116">
        <v>0.91</v>
      </c>
      <c r="W27">
        <v>0</v>
      </c>
      <c r="X27">
        <v>-35</v>
      </c>
      <c r="Y27">
        <v>0</v>
      </c>
      <c r="Z27">
        <v>0.91</v>
      </c>
      <c r="AA27">
        <v>-164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1.04</v>
      </c>
      <c r="N28" s="115">
        <v>0</v>
      </c>
      <c r="O28" s="88">
        <v>-30</v>
      </c>
      <c r="P28" s="88">
        <v>-208</v>
      </c>
      <c r="Q28" s="88">
        <v>0</v>
      </c>
      <c r="R28" s="88">
        <v>0</v>
      </c>
      <c r="S28" s="116">
        <v>0</v>
      </c>
      <c r="U28" s="115">
        <v>-238</v>
      </c>
      <c r="V28" s="116">
        <v>1.04</v>
      </c>
      <c r="W28">
        <v>0</v>
      </c>
      <c r="X28">
        <v>-30</v>
      </c>
      <c r="Y28">
        <v>0</v>
      </c>
      <c r="Z28">
        <v>1.04</v>
      </c>
      <c r="AA28">
        <v>-208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-35</v>
      </c>
      <c r="P29" s="88">
        <v>-258</v>
      </c>
      <c r="Q29" s="88">
        <v>0</v>
      </c>
      <c r="R29" s="88">
        <v>0</v>
      </c>
      <c r="S29" s="116">
        <v>0</v>
      </c>
      <c r="U29" s="115">
        <v>-293</v>
      </c>
      <c r="V29" s="116">
        <v>0</v>
      </c>
      <c r="W29">
        <v>0</v>
      </c>
      <c r="X29">
        <v>-35</v>
      </c>
      <c r="Y29">
        <v>0</v>
      </c>
      <c r="Z29">
        <v>0</v>
      </c>
      <c r="AA29">
        <v>-258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4.5999999999999996</v>
      </c>
      <c r="L30" s="88">
        <v>0</v>
      </c>
      <c r="M30" s="116">
        <v>0.81</v>
      </c>
      <c r="N30" s="115">
        <v>0</v>
      </c>
      <c r="O30" s="88">
        <v>-30</v>
      </c>
      <c r="P30" s="88">
        <v>-307</v>
      </c>
      <c r="Q30" s="88">
        <v>0</v>
      </c>
      <c r="R30" s="88">
        <v>0</v>
      </c>
      <c r="S30" s="116">
        <v>0</v>
      </c>
      <c r="U30" s="115">
        <v>-337</v>
      </c>
      <c r="V30" s="116">
        <v>5.41</v>
      </c>
      <c r="W30">
        <v>0</v>
      </c>
      <c r="X30">
        <v>-30</v>
      </c>
      <c r="Y30">
        <v>4.5999999999999996</v>
      </c>
      <c r="Z30">
        <v>0.81</v>
      </c>
      <c r="AA30">
        <v>-307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1.63</v>
      </c>
      <c r="N31" s="115">
        <v>0</v>
      </c>
      <c r="O31" s="88">
        <v>-40</v>
      </c>
      <c r="P31" s="88">
        <v>-335</v>
      </c>
      <c r="Q31" s="88">
        <v>0</v>
      </c>
      <c r="R31" s="88">
        <v>0</v>
      </c>
      <c r="S31" s="116">
        <v>0</v>
      </c>
      <c r="U31" s="115">
        <v>-375</v>
      </c>
      <c r="V31" s="116">
        <v>1.63</v>
      </c>
      <c r="W31">
        <v>0</v>
      </c>
      <c r="X31">
        <v>-40</v>
      </c>
      <c r="Y31">
        <v>0</v>
      </c>
      <c r="Z31">
        <v>1.63</v>
      </c>
      <c r="AA31">
        <v>-335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2.95</v>
      </c>
      <c r="N32" s="115">
        <v>0</v>
      </c>
      <c r="O32" s="88">
        <v>-60</v>
      </c>
      <c r="P32" s="88">
        <v>-358</v>
      </c>
      <c r="Q32" s="88">
        <v>0</v>
      </c>
      <c r="R32" s="88">
        <v>0</v>
      </c>
      <c r="S32" s="116">
        <v>0</v>
      </c>
      <c r="U32" s="115">
        <v>-418</v>
      </c>
      <c r="V32" s="116">
        <v>2.95</v>
      </c>
      <c r="W32">
        <v>0</v>
      </c>
      <c r="X32">
        <v>-60</v>
      </c>
      <c r="Y32">
        <v>0</v>
      </c>
      <c r="Z32">
        <v>2.95</v>
      </c>
      <c r="AA32">
        <v>-358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0.37</v>
      </c>
      <c r="N33" s="115">
        <v>0</v>
      </c>
      <c r="O33" s="88">
        <v>-75</v>
      </c>
      <c r="P33" s="88">
        <v>-377</v>
      </c>
      <c r="Q33" s="88">
        <v>0</v>
      </c>
      <c r="R33" s="88">
        <v>0</v>
      </c>
      <c r="S33" s="116">
        <v>0</v>
      </c>
      <c r="U33" s="115">
        <v>-452</v>
      </c>
      <c r="V33" s="116">
        <v>0.37</v>
      </c>
      <c r="W33">
        <v>0</v>
      </c>
      <c r="X33">
        <v>-75</v>
      </c>
      <c r="Y33">
        <v>0</v>
      </c>
      <c r="Z33">
        <v>0.37</v>
      </c>
      <c r="AA33">
        <v>-377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1.04</v>
      </c>
      <c r="N34" s="115">
        <v>0</v>
      </c>
      <c r="O34" s="88">
        <v>-90</v>
      </c>
      <c r="P34" s="88">
        <v>-396</v>
      </c>
      <c r="Q34" s="88">
        <v>0</v>
      </c>
      <c r="R34" s="88">
        <v>0</v>
      </c>
      <c r="S34" s="116">
        <v>0</v>
      </c>
      <c r="U34" s="115">
        <v>-486</v>
      </c>
      <c r="V34" s="116">
        <v>1.04</v>
      </c>
      <c r="W34">
        <v>0</v>
      </c>
      <c r="X34">
        <v>-90</v>
      </c>
      <c r="Y34">
        <v>0</v>
      </c>
      <c r="Z34">
        <v>1.04</v>
      </c>
      <c r="AA34">
        <v>-396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7.1</v>
      </c>
      <c r="L35" s="88">
        <v>0</v>
      </c>
      <c r="M35" s="116">
        <v>1.32</v>
      </c>
      <c r="N35" s="115">
        <v>0</v>
      </c>
      <c r="O35" s="88">
        <v>-95</v>
      </c>
      <c r="P35" s="88">
        <v>-403</v>
      </c>
      <c r="Q35" s="88">
        <v>0</v>
      </c>
      <c r="R35" s="88">
        <v>0</v>
      </c>
      <c r="S35" s="116">
        <v>0</v>
      </c>
      <c r="U35" s="115">
        <v>-498</v>
      </c>
      <c r="V35" s="116">
        <v>8.42</v>
      </c>
      <c r="W35">
        <v>0</v>
      </c>
      <c r="X35">
        <v>-95</v>
      </c>
      <c r="Y35">
        <v>7.1</v>
      </c>
      <c r="Z35">
        <v>1.32</v>
      </c>
      <c r="AA35">
        <v>-403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-105</v>
      </c>
      <c r="P36" s="88">
        <v>-400</v>
      </c>
      <c r="Q36" s="88">
        <v>0</v>
      </c>
      <c r="R36" s="88">
        <v>0</v>
      </c>
      <c r="S36" s="116">
        <v>0</v>
      </c>
      <c r="U36" s="115">
        <v>-505</v>
      </c>
      <c r="V36" s="116">
        <v>0</v>
      </c>
      <c r="W36">
        <v>0</v>
      </c>
      <c r="X36">
        <v>-105</v>
      </c>
      <c r="Y36">
        <v>0</v>
      </c>
      <c r="Z36">
        <v>0</v>
      </c>
      <c r="AA36">
        <v>-400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2.35</v>
      </c>
      <c r="N37" s="115">
        <v>0</v>
      </c>
      <c r="O37" s="88">
        <v>-115</v>
      </c>
      <c r="P37" s="88">
        <v>-416</v>
      </c>
      <c r="Q37" s="88">
        <v>0</v>
      </c>
      <c r="R37" s="88">
        <v>0</v>
      </c>
      <c r="S37" s="116">
        <v>0</v>
      </c>
      <c r="U37" s="115">
        <v>-531</v>
      </c>
      <c r="V37" s="116">
        <v>2.35</v>
      </c>
      <c r="W37">
        <v>0</v>
      </c>
      <c r="X37">
        <v>-115</v>
      </c>
      <c r="Y37">
        <v>0</v>
      </c>
      <c r="Z37">
        <v>2.35</v>
      </c>
      <c r="AA37">
        <v>-416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3.32</v>
      </c>
      <c r="N38" s="115">
        <v>0</v>
      </c>
      <c r="O38" s="88">
        <v>-125</v>
      </c>
      <c r="P38" s="88">
        <v>-424</v>
      </c>
      <c r="Q38" s="88">
        <v>0</v>
      </c>
      <c r="R38" s="88">
        <v>0</v>
      </c>
      <c r="S38" s="116">
        <v>0</v>
      </c>
      <c r="U38" s="115">
        <v>-549</v>
      </c>
      <c r="V38" s="116">
        <v>3.32</v>
      </c>
      <c r="W38">
        <v>0</v>
      </c>
      <c r="X38">
        <v>-125</v>
      </c>
      <c r="Y38">
        <v>0</v>
      </c>
      <c r="Z38">
        <v>3.32</v>
      </c>
      <c r="AA38">
        <v>-424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4.43</v>
      </c>
      <c r="N39" s="115">
        <v>0</v>
      </c>
      <c r="O39" s="88">
        <v>-120</v>
      </c>
      <c r="P39" s="88">
        <v>-401</v>
      </c>
      <c r="Q39" s="88">
        <v>0</v>
      </c>
      <c r="R39" s="88">
        <v>0</v>
      </c>
      <c r="S39" s="116">
        <v>0</v>
      </c>
      <c r="U39" s="115">
        <v>-521</v>
      </c>
      <c r="V39" s="116">
        <v>4.43</v>
      </c>
      <c r="W39">
        <v>0</v>
      </c>
      <c r="X39">
        <v>-120</v>
      </c>
      <c r="Y39">
        <v>0</v>
      </c>
      <c r="Z39">
        <v>4.43</v>
      </c>
      <c r="AA39">
        <v>-401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35.53</v>
      </c>
      <c r="L40" s="88">
        <v>0</v>
      </c>
      <c r="M40" s="116">
        <v>1.1299999999999999</v>
      </c>
      <c r="N40" s="115">
        <v>0</v>
      </c>
      <c r="O40" s="88">
        <v>-105</v>
      </c>
      <c r="P40" s="88">
        <v>-320</v>
      </c>
      <c r="Q40" s="88">
        <v>0</v>
      </c>
      <c r="R40" s="88">
        <v>0</v>
      </c>
      <c r="S40" s="116">
        <v>0</v>
      </c>
      <c r="U40" s="115">
        <v>-425</v>
      </c>
      <c r="V40" s="116">
        <v>36.659999999999997</v>
      </c>
      <c r="W40">
        <v>0</v>
      </c>
      <c r="X40">
        <v>-105</v>
      </c>
      <c r="Y40">
        <v>35.53</v>
      </c>
      <c r="Z40">
        <v>1.1299999999999999</v>
      </c>
      <c r="AA40">
        <v>-320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38.75</v>
      </c>
      <c r="L41" s="88">
        <v>0</v>
      </c>
      <c r="M41" s="116">
        <v>3.1</v>
      </c>
      <c r="N41" s="115">
        <v>0</v>
      </c>
      <c r="O41" s="88">
        <v>-85</v>
      </c>
      <c r="P41" s="88">
        <v>-289</v>
      </c>
      <c r="Q41" s="88">
        <v>0</v>
      </c>
      <c r="R41" s="88">
        <v>0</v>
      </c>
      <c r="S41" s="116">
        <v>0</v>
      </c>
      <c r="U41" s="115">
        <v>-374</v>
      </c>
      <c r="V41" s="116">
        <v>41.85</v>
      </c>
      <c r="W41">
        <v>0</v>
      </c>
      <c r="X41">
        <v>-85</v>
      </c>
      <c r="Y41">
        <v>38.75</v>
      </c>
      <c r="Z41">
        <v>3.1</v>
      </c>
      <c r="AA41">
        <v>-289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41.22</v>
      </c>
      <c r="L42" s="88">
        <v>0</v>
      </c>
      <c r="M42" s="116">
        <v>2.2999999999999998</v>
      </c>
      <c r="N42" s="115">
        <v>0</v>
      </c>
      <c r="O42" s="88">
        <v>-70</v>
      </c>
      <c r="P42" s="88">
        <v>-251</v>
      </c>
      <c r="Q42" s="88">
        <v>0</v>
      </c>
      <c r="R42" s="88">
        <v>0</v>
      </c>
      <c r="S42" s="116">
        <v>0</v>
      </c>
      <c r="U42" s="115">
        <v>-321</v>
      </c>
      <c r="V42" s="116">
        <v>43.52</v>
      </c>
      <c r="W42">
        <v>0</v>
      </c>
      <c r="X42">
        <v>-70</v>
      </c>
      <c r="Y42">
        <v>41.22</v>
      </c>
      <c r="Z42">
        <v>2.2999999999999998</v>
      </c>
      <c r="AA42">
        <v>-251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41.87</v>
      </c>
      <c r="L43" s="88">
        <v>0</v>
      </c>
      <c r="M43" s="116">
        <v>0</v>
      </c>
      <c r="N43" s="115">
        <v>0</v>
      </c>
      <c r="O43" s="88">
        <v>-50</v>
      </c>
      <c r="P43" s="88">
        <v>-218</v>
      </c>
      <c r="Q43" s="88">
        <v>0</v>
      </c>
      <c r="R43" s="88">
        <v>0</v>
      </c>
      <c r="S43" s="116">
        <v>0</v>
      </c>
      <c r="U43" s="115">
        <v>-268</v>
      </c>
      <c r="V43" s="116">
        <v>41.87</v>
      </c>
      <c r="W43">
        <v>0</v>
      </c>
      <c r="X43">
        <v>-50</v>
      </c>
      <c r="Y43">
        <v>41.87</v>
      </c>
      <c r="Z43">
        <v>0</v>
      </c>
      <c r="AA43">
        <v>-218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18.239999999999998</v>
      </c>
      <c r="L44" s="88">
        <v>0</v>
      </c>
      <c r="M44" s="116">
        <v>2.86</v>
      </c>
      <c r="N44" s="115">
        <v>0</v>
      </c>
      <c r="O44" s="88">
        <v>-40</v>
      </c>
      <c r="P44" s="88">
        <v>-184</v>
      </c>
      <c r="Q44" s="88">
        <v>0</v>
      </c>
      <c r="R44" s="88">
        <v>0</v>
      </c>
      <c r="S44" s="116">
        <v>0</v>
      </c>
      <c r="U44" s="115">
        <v>-224</v>
      </c>
      <c r="V44" s="116">
        <v>21.1</v>
      </c>
      <c r="W44">
        <v>0</v>
      </c>
      <c r="X44">
        <v>-40</v>
      </c>
      <c r="Y44">
        <v>18.239999999999998</v>
      </c>
      <c r="Z44">
        <v>2.86</v>
      </c>
      <c r="AA44">
        <v>-184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1.78</v>
      </c>
      <c r="N45" s="115">
        <v>0</v>
      </c>
      <c r="O45" s="88">
        <v>-20</v>
      </c>
      <c r="P45" s="88">
        <v>-176</v>
      </c>
      <c r="Q45" s="88">
        <v>0</v>
      </c>
      <c r="R45" s="88">
        <v>0</v>
      </c>
      <c r="S45" s="116">
        <v>0</v>
      </c>
      <c r="U45" s="115">
        <v>-196</v>
      </c>
      <c r="V45" s="116">
        <v>1.78</v>
      </c>
      <c r="W45">
        <v>0</v>
      </c>
      <c r="X45">
        <v>-20</v>
      </c>
      <c r="Y45">
        <v>0</v>
      </c>
      <c r="Z45">
        <v>1.78</v>
      </c>
      <c r="AA45">
        <v>-176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4.3099999999999996</v>
      </c>
      <c r="N46" s="115">
        <v>0</v>
      </c>
      <c r="O46" s="88">
        <v>-5</v>
      </c>
      <c r="P46" s="88">
        <v>-163</v>
      </c>
      <c r="Q46" s="88">
        <v>0</v>
      </c>
      <c r="R46" s="88">
        <v>0</v>
      </c>
      <c r="S46" s="116">
        <v>0</v>
      </c>
      <c r="U46" s="115">
        <v>-168</v>
      </c>
      <c r="V46" s="116">
        <v>4.3099999999999996</v>
      </c>
      <c r="W46">
        <v>0</v>
      </c>
      <c r="X46">
        <v>-5</v>
      </c>
      <c r="Y46">
        <v>0</v>
      </c>
      <c r="Z46">
        <v>4.3099999999999996</v>
      </c>
      <c r="AA46">
        <v>-163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1.51</v>
      </c>
      <c r="N47" s="115">
        <v>0</v>
      </c>
      <c r="O47" s="88">
        <v>0</v>
      </c>
      <c r="P47" s="88">
        <v>-150</v>
      </c>
      <c r="Q47" s="88">
        <v>0</v>
      </c>
      <c r="R47" s="88">
        <v>0</v>
      </c>
      <c r="S47" s="116">
        <v>0</v>
      </c>
      <c r="U47" s="115">
        <v>-150</v>
      </c>
      <c r="V47" s="116">
        <v>1.51</v>
      </c>
      <c r="W47">
        <v>0</v>
      </c>
      <c r="X47">
        <v>0</v>
      </c>
      <c r="Y47">
        <v>0</v>
      </c>
      <c r="Z47">
        <v>1.51</v>
      </c>
      <c r="AA47">
        <v>-150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0.28000000000000003</v>
      </c>
      <c r="N48" s="115">
        <v>0</v>
      </c>
      <c r="O48" s="88">
        <v>0</v>
      </c>
      <c r="P48" s="88">
        <v>-137</v>
      </c>
      <c r="Q48" s="88">
        <v>0</v>
      </c>
      <c r="R48" s="88">
        <v>0</v>
      </c>
      <c r="S48" s="116">
        <v>0</v>
      </c>
      <c r="U48" s="115">
        <v>-137</v>
      </c>
      <c r="V48" s="116">
        <v>0.28000000000000003</v>
      </c>
      <c r="W48">
        <v>0</v>
      </c>
      <c r="X48">
        <v>0</v>
      </c>
      <c r="Y48">
        <v>0</v>
      </c>
      <c r="Z48">
        <v>0.28000000000000003</v>
      </c>
      <c r="AA48">
        <v>-137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-129</v>
      </c>
      <c r="Q49" s="88">
        <v>0</v>
      </c>
      <c r="R49" s="88">
        <v>0</v>
      </c>
      <c r="S49" s="116">
        <v>0</v>
      </c>
      <c r="U49" s="115">
        <v>-129</v>
      </c>
      <c r="V49" s="116">
        <v>0</v>
      </c>
      <c r="W49">
        <v>0</v>
      </c>
      <c r="X49">
        <v>0</v>
      </c>
      <c r="Y49">
        <v>0</v>
      </c>
      <c r="Z49">
        <v>0</v>
      </c>
      <c r="AA49">
        <v>-129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-116</v>
      </c>
      <c r="Q50" s="88">
        <v>0</v>
      </c>
      <c r="R50" s="88">
        <v>0</v>
      </c>
      <c r="S50" s="116">
        <v>0</v>
      </c>
      <c r="U50" s="115">
        <v>-116</v>
      </c>
      <c r="V50" s="116">
        <v>0</v>
      </c>
      <c r="W50">
        <v>0</v>
      </c>
      <c r="X50">
        <v>0</v>
      </c>
      <c r="Y50">
        <v>0</v>
      </c>
      <c r="Z50">
        <v>0</v>
      </c>
      <c r="AA50">
        <v>-116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2.5099999999999998</v>
      </c>
      <c r="N51" s="115">
        <v>0</v>
      </c>
      <c r="O51" s="88">
        <v>-50</v>
      </c>
      <c r="P51" s="88">
        <v>-95</v>
      </c>
      <c r="Q51" s="88">
        <v>0</v>
      </c>
      <c r="R51" s="88">
        <v>0</v>
      </c>
      <c r="S51" s="116">
        <v>0</v>
      </c>
      <c r="U51" s="115">
        <v>-145</v>
      </c>
      <c r="V51" s="116">
        <v>2.5099999999999998</v>
      </c>
      <c r="W51">
        <v>0</v>
      </c>
      <c r="X51">
        <v>-50</v>
      </c>
      <c r="Y51">
        <v>0</v>
      </c>
      <c r="Z51">
        <v>2.5099999999999998</v>
      </c>
      <c r="AA51">
        <v>-95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0.39</v>
      </c>
      <c r="N52" s="115">
        <v>0</v>
      </c>
      <c r="O52" s="88">
        <v>-40</v>
      </c>
      <c r="P52" s="88">
        <v>-88</v>
      </c>
      <c r="Q52" s="88">
        <v>0</v>
      </c>
      <c r="R52" s="88">
        <v>0</v>
      </c>
      <c r="S52" s="116">
        <v>0</v>
      </c>
      <c r="U52" s="115">
        <v>-128</v>
      </c>
      <c r="V52" s="116">
        <v>0.39</v>
      </c>
      <c r="W52">
        <v>0</v>
      </c>
      <c r="X52">
        <v>-40</v>
      </c>
      <c r="Y52">
        <v>0</v>
      </c>
      <c r="Z52">
        <v>0.39</v>
      </c>
      <c r="AA52">
        <v>-88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2.4900000000000002</v>
      </c>
      <c r="N53" s="115">
        <v>0</v>
      </c>
      <c r="O53" s="88">
        <v>-35</v>
      </c>
      <c r="P53" s="88">
        <v>-78</v>
      </c>
      <c r="Q53" s="88">
        <v>0</v>
      </c>
      <c r="R53" s="88">
        <v>0</v>
      </c>
      <c r="S53" s="116">
        <v>0</v>
      </c>
      <c r="U53" s="115">
        <v>-113</v>
      </c>
      <c r="V53" s="116">
        <v>2.4900000000000002</v>
      </c>
      <c r="W53">
        <v>0</v>
      </c>
      <c r="X53">
        <v>-35</v>
      </c>
      <c r="Y53">
        <v>0</v>
      </c>
      <c r="Z53">
        <v>2.4900000000000002</v>
      </c>
      <c r="AA53">
        <v>-78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2.2000000000000002</v>
      </c>
      <c r="N54" s="115">
        <v>0</v>
      </c>
      <c r="O54" s="88">
        <v>-40</v>
      </c>
      <c r="P54" s="88">
        <v>-85</v>
      </c>
      <c r="Q54" s="88">
        <v>0</v>
      </c>
      <c r="R54" s="88">
        <v>0</v>
      </c>
      <c r="S54" s="116">
        <v>0</v>
      </c>
      <c r="U54" s="115">
        <v>-125</v>
      </c>
      <c r="V54" s="116">
        <v>2.2000000000000002</v>
      </c>
      <c r="W54">
        <v>0</v>
      </c>
      <c r="X54">
        <v>-40</v>
      </c>
      <c r="Y54">
        <v>0</v>
      </c>
      <c r="Z54">
        <v>2.2000000000000002</v>
      </c>
      <c r="AA54">
        <v>-85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1.24</v>
      </c>
      <c r="N55" s="115">
        <v>0</v>
      </c>
      <c r="O55" s="88">
        <v>-40</v>
      </c>
      <c r="P55" s="88">
        <v>-172</v>
      </c>
      <c r="Q55" s="88">
        <v>0</v>
      </c>
      <c r="R55" s="88">
        <v>0</v>
      </c>
      <c r="S55" s="116">
        <v>0</v>
      </c>
      <c r="U55" s="115">
        <v>-212</v>
      </c>
      <c r="V55" s="116">
        <v>1.24</v>
      </c>
      <c r="W55">
        <v>0</v>
      </c>
      <c r="X55">
        <v>-40</v>
      </c>
      <c r="Y55">
        <v>0</v>
      </c>
      <c r="Z55">
        <v>1.24</v>
      </c>
      <c r="AA55">
        <v>-172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0.53</v>
      </c>
      <c r="N56" s="115">
        <v>0</v>
      </c>
      <c r="O56" s="88">
        <v>-40</v>
      </c>
      <c r="P56" s="88">
        <v>-185</v>
      </c>
      <c r="Q56" s="88">
        <v>0</v>
      </c>
      <c r="R56" s="88">
        <v>0</v>
      </c>
      <c r="S56" s="116">
        <v>0</v>
      </c>
      <c r="U56" s="115">
        <v>-225</v>
      </c>
      <c r="V56" s="116">
        <v>0.53</v>
      </c>
      <c r="W56">
        <v>0</v>
      </c>
      <c r="X56">
        <v>-40</v>
      </c>
      <c r="Y56">
        <v>0</v>
      </c>
      <c r="Z56">
        <v>0.53</v>
      </c>
      <c r="AA56">
        <v>-185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-30</v>
      </c>
      <c r="P57" s="88">
        <v>-93</v>
      </c>
      <c r="Q57" s="88">
        <v>0</v>
      </c>
      <c r="R57" s="88">
        <v>0</v>
      </c>
      <c r="S57" s="116">
        <v>0</v>
      </c>
      <c r="U57" s="115">
        <v>-123</v>
      </c>
      <c r="V57" s="116">
        <v>0</v>
      </c>
      <c r="W57">
        <v>0</v>
      </c>
      <c r="X57">
        <v>-30</v>
      </c>
      <c r="Y57">
        <v>0</v>
      </c>
      <c r="Z57">
        <v>0</v>
      </c>
      <c r="AA57">
        <v>-93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-30</v>
      </c>
      <c r="P58" s="88">
        <v>-21</v>
      </c>
      <c r="Q58" s="88">
        <v>0</v>
      </c>
      <c r="R58" s="88">
        <v>0</v>
      </c>
      <c r="S58" s="116">
        <v>0</v>
      </c>
      <c r="U58" s="115">
        <v>-51</v>
      </c>
      <c r="V58" s="116">
        <v>0</v>
      </c>
      <c r="W58">
        <v>0</v>
      </c>
      <c r="X58">
        <v>-30</v>
      </c>
      <c r="Y58">
        <v>0</v>
      </c>
      <c r="Z58">
        <v>0</v>
      </c>
      <c r="AA58">
        <v>-21</v>
      </c>
    </row>
    <row r="59" spans="7:27">
      <c r="G59" t="s">
        <v>101</v>
      </c>
      <c r="H59" s="115">
        <v>53.07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-10</v>
      </c>
      <c r="P59" s="88">
        <v>-62</v>
      </c>
      <c r="Q59" s="88">
        <v>0</v>
      </c>
      <c r="R59" s="88">
        <v>0</v>
      </c>
      <c r="S59" s="116">
        <v>0</v>
      </c>
      <c r="U59" s="115">
        <v>-72</v>
      </c>
      <c r="V59" s="116">
        <v>53.07</v>
      </c>
      <c r="W59">
        <v>53.07</v>
      </c>
      <c r="X59">
        <v>-10</v>
      </c>
      <c r="Y59">
        <v>0</v>
      </c>
      <c r="Z59">
        <v>0</v>
      </c>
      <c r="AA59">
        <v>-62</v>
      </c>
    </row>
    <row r="60" spans="7:27">
      <c r="G60" t="s">
        <v>102</v>
      </c>
      <c r="H60" s="115">
        <v>66.39</v>
      </c>
      <c r="I60" s="88">
        <v>0</v>
      </c>
      <c r="J60" s="88">
        <v>0</v>
      </c>
      <c r="K60" s="88">
        <v>0</v>
      </c>
      <c r="L60" s="88">
        <v>0</v>
      </c>
      <c r="M60" s="116">
        <v>2.69</v>
      </c>
      <c r="N60" s="115">
        <v>0</v>
      </c>
      <c r="O60" s="88">
        <v>0</v>
      </c>
      <c r="P60" s="88">
        <v>-28</v>
      </c>
      <c r="Q60" s="88">
        <v>0</v>
      </c>
      <c r="R60" s="88">
        <v>0</v>
      </c>
      <c r="S60" s="116">
        <v>0</v>
      </c>
      <c r="U60" s="115">
        <v>-28</v>
      </c>
      <c r="V60" s="116">
        <v>69.08</v>
      </c>
      <c r="W60">
        <v>66.39</v>
      </c>
      <c r="X60">
        <v>0</v>
      </c>
      <c r="Y60">
        <v>0</v>
      </c>
      <c r="Z60">
        <v>2.69</v>
      </c>
      <c r="AA60">
        <v>-28</v>
      </c>
    </row>
    <row r="61" spans="7:27">
      <c r="G61" t="s">
        <v>103</v>
      </c>
      <c r="H61" s="115">
        <v>76.790000000000006</v>
      </c>
      <c r="I61" s="88">
        <v>0</v>
      </c>
      <c r="J61" s="88">
        <v>0</v>
      </c>
      <c r="K61" s="88">
        <v>0</v>
      </c>
      <c r="L61" s="88">
        <v>0</v>
      </c>
      <c r="M61" s="116">
        <v>0.67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77.459999999999994</v>
      </c>
      <c r="W61">
        <v>76.790000000000006</v>
      </c>
      <c r="X61">
        <v>0</v>
      </c>
      <c r="Y61">
        <v>0</v>
      </c>
      <c r="Z61">
        <v>0.67</v>
      </c>
      <c r="AA61">
        <v>0</v>
      </c>
    </row>
    <row r="62" spans="7:27">
      <c r="G62" t="s">
        <v>104</v>
      </c>
      <c r="H62" s="115">
        <v>89.37</v>
      </c>
      <c r="I62" s="88">
        <v>1.9</v>
      </c>
      <c r="J62" s="88">
        <v>20.440000000000001</v>
      </c>
      <c r="K62" s="88">
        <v>0</v>
      </c>
      <c r="L62" s="88">
        <v>0</v>
      </c>
      <c r="M62" s="116">
        <v>0.95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112.66</v>
      </c>
      <c r="W62">
        <v>89.37</v>
      </c>
      <c r="X62">
        <v>1.9</v>
      </c>
      <c r="Y62">
        <v>0</v>
      </c>
      <c r="Z62">
        <v>0.95</v>
      </c>
      <c r="AA62">
        <v>20.440000000000001</v>
      </c>
    </row>
    <row r="63" spans="7:27">
      <c r="G63" t="s">
        <v>105</v>
      </c>
      <c r="H63" s="115">
        <v>94.24</v>
      </c>
      <c r="I63" s="88">
        <v>6.7</v>
      </c>
      <c r="J63" s="88">
        <v>27.65</v>
      </c>
      <c r="K63" s="88">
        <v>0</v>
      </c>
      <c r="L63" s="88">
        <v>0</v>
      </c>
      <c r="M63" s="116">
        <v>1.0900000000000001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129.68</v>
      </c>
      <c r="W63">
        <v>94.24</v>
      </c>
      <c r="X63">
        <v>6.7</v>
      </c>
      <c r="Y63">
        <v>0</v>
      </c>
      <c r="Z63">
        <v>1.0900000000000001</v>
      </c>
      <c r="AA63">
        <v>27.65</v>
      </c>
    </row>
    <row r="64" spans="7:27">
      <c r="G64" t="s">
        <v>106</v>
      </c>
      <c r="H64" s="115">
        <v>98.94</v>
      </c>
      <c r="I64" s="88">
        <v>10.66</v>
      </c>
      <c r="J64" s="88">
        <v>36.049999999999997</v>
      </c>
      <c r="K64" s="88">
        <v>0</v>
      </c>
      <c r="L64" s="88">
        <v>0</v>
      </c>
      <c r="M64" s="116">
        <v>0.77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146.41999999999999</v>
      </c>
      <c r="W64">
        <v>98.94</v>
      </c>
      <c r="X64">
        <v>10.66</v>
      </c>
      <c r="Y64">
        <v>0</v>
      </c>
      <c r="Z64">
        <v>0.77</v>
      </c>
      <c r="AA64">
        <v>36.049999999999997</v>
      </c>
    </row>
    <row r="65" spans="7:27">
      <c r="G65" t="s">
        <v>107</v>
      </c>
      <c r="H65" s="115">
        <v>116.15</v>
      </c>
      <c r="I65" s="88">
        <v>13.89</v>
      </c>
      <c r="J65" s="88">
        <v>45.52</v>
      </c>
      <c r="K65" s="88">
        <v>0</v>
      </c>
      <c r="L65" s="88">
        <v>0</v>
      </c>
      <c r="M65" s="116">
        <v>1.5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177.06</v>
      </c>
      <c r="W65">
        <v>116.15</v>
      </c>
      <c r="X65">
        <v>13.89</v>
      </c>
      <c r="Y65">
        <v>0</v>
      </c>
      <c r="Z65">
        <v>1.5</v>
      </c>
      <c r="AA65">
        <v>45.52</v>
      </c>
    </row>
    <row r="66" spans="7:27">
      <c r="G66" t="s">
        <v>108</v>
      </c>
      <c r="H66" s="115">
        <v>119.62</v>
      </c>
      <c r="I66" s="88">
        <v>14.6</v>
      </c>
      <c r="J66" s="88">
        <v>47.92</v>
      </c>
      <c r="K66" s="88">
        <v>0</v>
      </c>
      <c r="L66" s="88">
        <v>0</v>
      </c>
      <c r="M66" s="116">
        <v>0.66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182.8</v>
      </c>
      <c r="W66">
        <v>119.62</v>
      </c>
      <c r="X66">
        <v>14.6</v>
      </c>
      <c r="Y66">
        <v>0</v>
      </c>
      <c r="Z66">
        <v>0.66</v>
      </c>
      <c r="AA66">
        <v>47.92</v>
      </c>
    </row>
    <row r="67" spans="7:27">
      <c r="G67" t="s">
        <v>109</v>
      </c>
      <c r="H67" s="115">
        <v>55.29</v>
      </c>
      <c r="I67" s="88">
        <v>10.76</v>
      </c>
      <c r="J67" s="88">
        <v>30.04</v>
      </c>
      <c r="K67" s="88">
        <v>0</v>
      </c>
      <c r="L67" s="88">
        <v>0</v>
      </c>
      <c r="M67" s="116">
        <v>1.39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97.48</v>
      </c>
      <c r="W67">
        <v>55.29</v>
      </c>
      <c r="X67">
        <v>10.76</v>
      </c>
      <c r="Y67">
        <v>0</v>
      </c>
      <c r="Z67">
        <v>1.39</v>
      </c>
      <c r="AA67">
        <v>30.04</v>
      </c>
    </row>
    <row r="68" spans="7:27">
      <c r="G68" t="s">
        <v>110</v>
      </c>
      <c r="H68" s="115">
        <v>56.34</v>
      </c>
      <c r="I68" s="88">
        <v>10.43</v>
      </c>
      <c r="J68" s="88">
        <v>27.64</v>
      </c>
      <c r="K68" s="88">
        <v>0</v>
      </c>
      <c r="L68" s="88">
        <v>0</v>
      </c>
      <c r="M68" s="116">
        <v>1.23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95.64</v>
      </c>
      <c r="W68">
        <v>56.34</v>
      </c>
      <c r="X68">
        <v>10.43</v>
      </c>
      <c r="Y68">
        <v>0</v>
      </c>
      <c r="Z68">
        <v>1.23</v>
      </c>
      <c r="AA68">
        <v>27.64</v>
      </c>
    </row>
    <row r="69" spans="7:27">
      <c r="G69" t="s">
        <v>111</v>
      </c>
      <c r="H69" s="115">
        <v>66.64</v>
      </c>
      <c r="I69" s="88">
        <v>10.83</v>
      </c>
      <c r="J69" s="88">
        <v>28.94</v>
      </c>
      <c r="K69" s="88">
        <v>0</v>
      </c>
      <c r="L69" s="88">
        <v>0</v>
      </c>
      <c r="M69" s="116">
        <v>0.74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107.15</v>
      </c>
      <c r="W69">
        <v>66.64</v>
      </c>
      <c r="X69">
        <v>10.83</v>
      </c>
      <c r="Y69">
        <v>0</v>
      </c>
      <c r="Z69">
        <v>0.74</v>
      </c>
      <c r="AA69">
        <v>28.94</v>
      </c>
    </row>
    <row r="70" spans="7:27">
      <c r="G70" t="s">
        <v>112</v>
      </c>
      <c r="H70" s="115">
        <v>74.72</v>
      </c>
      <c r="I70" s="88">
        <v>11.61</v>
      </c>
      <c r="J70" s="88">
        <v>27.36</v>
      </c>
      <c r="K70" s="88">
        <v>0</v>
      </c>
      <c r="L70" s="88">
        <v>0</v>
      </c>
      <c r="M70" s="116">
        <v>0.41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114.1</v>
      </c>
      <c r="W70">
        <v>74.72</v>
      </c>
      <c r="X70">
        <v>11.61</v>
      </c>
      <c r="Y70">
        <v>0</v>
      </c>
      <c r="Z70">
        <v>0.41</v>
      </c>
      <c r="AA70">
        <v>27.36</v>
      </c>
    </row>
    <row r="71" spans="7:27">
      <c r="G71" t="s">
        <v>113</v>
      </c>
      <c r="H71" s="115">
        <v>59.21</v>
      </c>
      <c r="I71" s="88">
        <v>9.25</v>
      </c>
      <c r="J71" s="88">
        <v>21.04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89.5</v>
      </c>
      <c r="W71">
        <v>59.21</v>
      </c>
      <c r="X71">
        <v>9.25</v>
      </c>
      <c r="Y71">
        <v>0</v>
      </c>
      <c r="Z71">
        <v>0</v>
      </c>
      <c r="AA71">
        <v>21.04</v>
      </c>
    </row>
    <row r="72" spans="7:27">
      <c r="G72" t="s">
        <v>114</v>
      </c>
      <c r="H72" s="115">
        <v>57.4</v>
      </c>
      <c r="I72" s="88">
        <v>9.14</v>
      </c>
      <c r="J72" s="88">
        <v>16.920000000000002</v>
      </c>
      <c r="K72" s="88">
        <v>0.9</v>
      </c>
      <c r="L72" s="88">
        <v>0</v>
      </c>
      <c r="M72" s="116">
        <v>1.06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85.42</v>
      </c>
      <c r="W72">
        <v>57.4</v>
      </c>
      <c r="X72">
        <v>9.14</v>
      </c>
      <c r="Y72">
        <v>0.9</v>
      </c>
      <c r="Z72">
        <v>1.06</v>
      </c>
      <c r="AA72">
        <v>16.920000000000002</v>
      </c>
    </row>
    <row r="73" spans="7:27">
      <c r="G73" t="s">
        <v>115</v>
      </c>
      <c r="H73" s="115">
        <v>62.57</v>
      </c>
      <c r="I73" s="88">
        <v>11.31</v>
      </c>
      <c r="J73" s="88">
        <v>12.99</v>
      </c>
      <c r="K73" s="88">
        <v>18.989999999999998</v>
      </c>
      <c r="L73" s="88">
        <v>0</v>
      </c>
      <c r="M73" s="116">
        <v>0.32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106.18</v>
      </c>
      <c r="W73">
        <v>62.57</v>
      </c>
      <c r="X73">
        <v>11.31</v>
      </c>
      <c r="Y73">
        <v>18.989999999999998</v>
      </c>
      <c r="Z73">
        <v>0.32</v>
      </c>
      <c r="AA73">
        <v>12.99</v>
      </c>
    </row>
    <row r="74" spans="7:27">
      <c r="G74" t="s">
        <v>116</v>
      </c>
      <c r="H74" s="115">
        <v>64.19</v>
      </c>
      <c r="I74" s="88">
        <v>12.93</v>
      </c>
      <c r="J74" s="88">
        <v>11.65</v>
      </c>
      <c r="K74" s="88">
        <v>20.12</v>
      </c>
      <c r="L74" s="88">
        <v>0</v>
      </c>
      <c r="M74" s="116">
        <v>1.86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110.75</v>
      </c>
      <c r="W74">
        <v>64.19</v>
      </c>
      <c r="X74">
        <v>12.93</v>
      </c>
      <c r="Y74">
        <v>20.12</v>
      </c>
      <c r="Z74">
        <v>1.86</v>
      </c>
      <c r="AA74">
        <v>11.65</v>
      </c>
    </row>
    <row r="75" spans="7:27">
      <c r="G75" t="s">
        <v>117</v>
      </c>
      <c r="H75" s="115">
        <v>0</v>
      </c>
      <c r="I75" s="88">
        <v>12.72</v>
      </c>
      <c r="J75" s="88">
        <v>5.71</v>
      </c>
      <c r="K75" s="88">
        <v>20.89</v>
      </c>
      <c r="L75" s="88">
        <v>0</v>
      </c>
      <c r="M75" s="116">
        <v>1.29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40.61</v>
      </c>
      <c r="W75">
        <v>0</v>
      </c>
      <c r="X75">
        <v>12.72</v>
      </c>
      <c r="Y75">
        <v>20.89</v>
      </c>
      <c r="Z75">
        <v>1.29</v>
      </c>
      <c r="AA75">
        <v>5.71</v>
      </c>
    </row>
    <row r="76" spans="7:27">
      <c r="G76" t="s">
        <v>118</v>
      </c>
      <c r="H76" s="115">
        <v>0</v>
      </c>
      <c r="I76" s="88">
        <v>11.64</v>
      </c>
      <c r="J76" s="88">
        <v>4.26</v>
      </c>
      <c r="K76" s="88">
        <v>22.53</v>
      </c>
      <c r="L76" s="88">
        <v>0</v>
      </c>
      <c r="M76" s="116">
        <v>0.78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39.21</v>
      </c>
      <c r="W76">
        <v>0</v>
      </c>
      <c r="X76">
        <v>11.64</v>
      </c>
      <c r="Y76">
        <v>22.53</v>
      </c>
      <c r="Z76">
        <v>0.78</v>
      </c>
      <c r="AA76">
        <v>4.26</v>
      </c>
    </row>
    <row r="77" spans="7:27">
      <c r="G77" t="s">
        <v>119</v>
      </c>
      <c r="H77" s="115">
        <v>0</v>
      </c>
      <c r="I77" s="88">
        <v>7.74</v>
      </c>
      <c r="J77" s="88">
        <v>0</v>
      </c>
      <c r="K77" s="88">
        <v>23.11</v>
      </c>
      <c r="L77" s="88">
        <v>0</v>
      </c>
      <c r="M77" s="116">
        <v>0.78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31.63</v>
      </c>
      <c r="W77">
        <v>0</v>
      </c>
      <c r="X77">
        <v>7.74</v>
      </c>
      <c r="Y77">
        <v>23.11</v>
      </c>
      <c r="Z77">
        <v>0.78</v>
      </c>
      <c r="AA77">
        <v>0</v>
      </c>
    </row>
    <row r="78" spans="7:27">
      <c r="G78" t="s">
        <v>120</v>
      </c>
      <c r="H78" s="115">
        <v>0</v>
      </c>
      <c r="I78" s="88">
        <v>3.03</v>
      </c>
      <c r="J78" s="88">
        <v>0</v>
      </c>
      <c r="K78" s="88">
        <v>20.81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23.84</v>
      </c>
      <c r="W78">
        <v>0</v>
      </c>
      <c r="X78">
        <v>3.03</v>
      </c>
      <c r="Y78">
        <v>20.81</v>
      </c>
      <c r="Z78">
        <v>0</v>
      </c>
      <c r="AA78">
        <v>0</v>
      </c>
    </row>
    <row r="79" spans="7:27">
      <c r="G79" t="s">
        <v>121</v>
      </c>
      <c r="H79" s="115">
        <v>8.5299999999999994</v>
      </c>
      <c r="I79" s="88">
        <v>0</v>
      </c>
      <c r="J79" s="88">
        <v>0</v>
      </c>
      <c r="K79" s="88">
        <v>18.84</v>
      </c>
      <c r="L79" s="88">
        <v>0</v>
      </c>
      <c r="M79" s="116">
        <v>0.64</v>
      </c>
      <c r="N79" s="115">
        <v>0</v>
      </c>
      <c r="O79" s="88">
        <v>-50</v>
      </c>
      <c r="P79" s="88">
        <v>0</v>
      </c>
      <c r="Q79" s="88">
        <v>0</v>
      </c>
      <c r="R79" s="88">
        <v>0</v>
      </c>
      <c r="S79" s="116">
        <v>0</v>
      </c>
      <c r="U79" s="115">
        <v>-50</v>
      </c>
      <c r="V79" s="116">
        <v>28.01</v>
      </c>
      <c r="W79">
        <v>8.5299999999999994</v>
      </c>
      <c r="X79">
        <v>-50</v>
      </c>
      <c r="Y79">
        <v>18.84</v>
      </c>
      <c r="Z79">
        <v>0.64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18.36</v>
      </c>
      <c r="L80" s="88">
        <v>0</v>
      </c>
      <c r="M80" s="116">
        <v>0.96</v>
      </c>
      <c r="N80" s="115">
        <v>0</v>
      </c>
      <c r="O80" s="88">
        <v>-50</v>
      </c>
      <c r="P80" s="88">
        <v>0</v>
      </c>
      <c r="Q80" s="88">
        <v>0</v>
      </c>
      <c r="R80" s="88">
        <v>0</v>
      </c>
      <c r="S80" s="116">
        <v>0</v>
      </c>
      <c r="U80" s="115">
        <v>-50</v>
      </c>
      <c r="V80" s="116">
        <v>19.32</v>
      </c>
      <c r="W80">
        <v>0</v>
      </c>
      <c r="X80">
        <v>-50</v>
      </c>
      <c r="Y80">
        <v>18.36</v>
      </c>
      <c r="Z80">
        <v>0.96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17.95</v>
      </c>
      <c r="L81" s="88">
        <v>0</v>
      </c>
      <c r="M81" s="116">
        <v>1.89</v>
      </c>
      <c r="N81" s="115">
        <v>0</v>
      </c>
      <c r="O81" s="88">
        <v>-50</v>
      </c>
      <c r="P81" s="88">
        <v>0</v>
      </c>
      <c r="Q81" s="88">
        <v>0</v>
      </c>
      <c r="R81" s="88">
        <v>0</v>
      </c>
      <c r="S81" s="116">
        <v>0</v>
      </c>
      <c r="U81" s="115">
        <v>-50</v>
      </c>
      <c r="V81" s="116">
        <v>19.84</v>
      </c>
      <c r="W81">
        <v>0</v>
      </c>
      <c r="X81">
        <v>-50</v>
      </c>
      <c r="Y81">
        <v>17.95</v>
      </c>
      <c r="Z81">
        <v>1.89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11.68</v>
      </c>
      <c r="L82" s="88">
        <v>0</v>
      </c>
      <c r="M82" s="116">
        <v>0.9</v>
      </c>
      <c r="N82" s="115">
        <v>0</v>
      </c>
      <c r="O82" s="88">
        <v>-50</v>
      </c>
      <c r="P82" s="88">
        <v>0</v>
      </c>
      <c r="Q82" s="88">
        <v>0</v>
      </c>
      <c r="R82" s="88">
        <v>0</v>
      </c>
      <c r="S82" s="116">
        <v>0</v>
      </c>
      <c r="U82" s="115">
        <v>-50</v>
      </c>
      <c r="V82" s="116">
        <v>12.58</v>
      </c>
      <c r="W82">
        <v>0</v>
      </c>
      <c r="X82">
        <v>-50</v>
      </c>
      <c r="Y82">
        <v>11.68</v>
      </c>
      <c r="Z82">
        <v>0.9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3.9</v>
      </c>
      <c r="L83" s="88">
        <v>0</v>
      </c>
      <c r="M83" s="116">
        <v>1.26</v>
      </c>
      <c r="N83" s="115">
        <v>0</v>
      </c>
      <c r="O83" s="88">
        <v>-50</v>
      </c>
      <c r="P83" s="88">
        <v>0</v>
      </c>
      <c r="Q83" s="88">
        <v>0</v>
      </c>
      <c r="R83" s="88">
        <v>0</v>
      </c>
      <c r="S83" s="116">
        <v>0</v>
      </c>
      <c r="U83" s="115">
        <v>-50</v>
      </c>
      <c r="V83" s="116">
        <v>5.16</v>
      </c>
      <c r="W83">
        <v>0</v>
      </c>
      <c r="X83">
        <v>-50</v>
      </c>
      <c r="Y83">
        <v>3.9</v>
      </c>
      <c r="Z83">
        <v>1.26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1.93</v>
      </c>
      <c r="L84" s="88">
        <v>0</v>
      </c>
      <c r="M84" s="116">
        <v>1.25</v>
      </c>
      <c r="N84" s="115">
        <v>0</v>
      </c>
      <c r="O84" s="88">
        <v>-50</v>
      </c>
      <c r="P84" s="88">
        <v>0</v>
      </c>
      <c r="Q84" s="88">
        <v>0</v>
      </c>
      <c r="R84" s="88">
        <v>0</v>
      </c>
      <c r="S84" s="116">
        <v>0</v>
      </c>
      <c r="U84" s="115">
        <v>-50</v>
      </c>
      <c r="V84" s="116">
        <v>3.18</v>
      </c>
      <c r="W84">
        <v>0</v>
      </c>
      <c r="X84">
        <v>-50</v>
      </c>
      <c r="Y84">
        <v>1.93</v>
      </c>
      <c r="Z84">
        <v>1.25</v>
      </c>
      <c r="AA84">
        <v>0</v>
      </c>
    </row>
    <row r="85" spans="7:27">
      <c r="G85" t="s">
        <v>127</v>
      </c>
      <c r="H85" s="115">
        <v>11.96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-50</v>
      </c>
      <c r="P85" s="88">
        <v>0</v>
      </c>
      <c r="Q85" s="88">
        <v>0</v>
      </c>
      <c r="R85" s="88">
        <v>0</v>
      </c>
      <c r="S85" s="116">
        <v>0</v>
      </c>
      <c r="U85" s="115">
        <v>-50</v>
      </c>
      <c r="V85" s="116">
        <v>11.96</v>
      </c>
      <c r="W85">
        <v>11.96</v>
      </c>
      <c r="X85">
        <v>-50</v>
      </c>
      <c r="Y85">
        <v>0</v>
      </c>
      <c r="Z85">
        <v>0</v>
      </c>
      <c r="AA85">
        <v>0</v>
      </c>
    </row>
    <row r="86" spans="7:27">
      <c r="G86" t="s">
        <v>128</v>
      </c>
      <c r="H86" s="115">
        <v>13.53</v>
      </c>
      <c r="I86" s="88">
        <v>0</v>
      </c>
      <c r="J86" s="88">
        <v>0</v>
      </c>
      <c r="K86" s="88">
        <v>0</v>
      </c>
      <c r="L86" s="88">
        <v>0</v>
      </c>
      <c r="M86" s="116">
        <v>1.1399999999999999</v>
      </c>
      <c r="N86" s="115">
        <v>0</v>
      </c>
      <c r="O86" s="88">
        <v>-50</v>
      </c>
      <c r="P86" s="88">
        <v>0</v>
      </c>
      <c r="Q86" s="88">
        <v>0</v>
      </c>
      <c r="R86" s="88">
        <v>0</v>
      </c>
      <c r="S86" s="116">
        <v>0</v>
      </c>
      <c r="U86" s="115">
        <v>-50</v>
      </c>
      <c r="V86" s="116">
        <v>14.67</v>
      </c>
      <c r="W86">
        <v>13.53</v>
      </c>
      <c r="X86">
        <v>-50</v>
      </c>
      <c r="Y86">
        <v>0</v>
      </c>
      <c r="Z86">
        <v>1.1399999999999999</v>
      </c>
      <c r="AA86">
        <v>0</v>
      </c>
    </row>
    <row r="87" spans="7:27">
      <c r="G87" t="s">
        <v>129</v>
      </c>
      <c r="H87" s="115">
        <v>6.66</v>
      </c>
      <c r="I87" s="88">
        <v>0</v>
      </c>
      <c r="J87" s="88">
        <v>0</v>
      </c>
      <c r="K87" s="88">
        <v>0</v>
      </c>
      <c r="L87" s="88">
        <v>0</v>
      </c>
      <c r="M87" s="116">
        <v>0.6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7.26</v>
      </c>
      <c r="W87">
        <v>6.66</v>
      </c>
      <c r="X87">
        <v>0</v>
      </c>
      <c r="Y87">
        <v>0</v>
      </c>
      <c r="Z87">
        <v>0.6</v>
      </c>
      <c r="AA87">
        <v>0</v>
      </c>
    </row>
    <row r="88" spans="7:27">
      <c r="G88" t="s">
        <v>130</v>
      </c>
      <c r="H88" s="115">
        <v>16.920000000000002</v>
      </c>
      <c r="I88" s="88">
        <v>6.67</v>
      </c>
      <c r="J88" s="88">
        <v>0</v>
      </c>
      <c r="K88" s="88">
        <v>0</v>
      </c>
      <c r="L88" s="88">
        <v>0</v>
      </c>
      <c r="M88" s="116">
        <v>1.26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24.85</v>
      </c>
      <c r="W88">
        <v>16.920000000000002</v>
      </c>
      <c r="X88">
        <v>6.67</v>
      </c>
      <c r="Y88">
        <v>0</v>
      </c>
      <c r="Z88">
        <v>1.26</v>
      </c>
      <c r="AA88">
        <v>0</v>
      </c>
    </row>
    <row r="89" spans="7:27">
      <c r="G89" t="s">
        <v>131</v>
      </c>
      <c r="H89" s="115">
        <v>30.87</v>
      </c>
      <c r="I89" s="88">
        <v>10.94</v>
      </c>
      <c r="J89" s="88">
        <v>0</v>
      </c>
      <c r="K89" s="88">
        <v>0</v>
      </c>
      <c r="L89" s="88">
        <v>0</v>
      </c>
      <c r="M89" s="116">
        <v>0.55000000000000004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42.36</v>
      </c>
      <c r="W89">
        <v>30.87</v>
      </c>
      <c r="X89">
        <v>10.94</v>
      </c>
      <c r="Y89">
        <v>0</v>
      </c>
      <c r="Z89">
        <v>0.55000000000000004</v>
      </c>
      <c r="AA89">
        <v>0</v>
      </c>
    </row>
    <row r="90" spans="7:27">
      <c r="G90" t="s">
        <v>132</v>
      </c>
      <c r="H90" s="115">
        <v>37.909999999999997</v>
      </c>
      <c r="I90" s="88">
        <v>16.32</v>
      </c>
      <c r="J90" s="88">
        <v>43.35</v>
      </c>
      <c r="K90" s="88">
        <v>0</v>
      </c>
      <c r="L90" s="88">
        <v>0</v>
      </c>
      <c r="M90" s="116">
        <v>0.54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98.12</v>
      </c>
      <c r="W90">
        <v>37.909999999999997</v>
      </c>
      <c r="X90">
        <v>16.32</v>
      </c>
      <c r="Y90">
        <v>0</v>
      </c>
      <c r="Z90">
        <v>0.54</v>
      </c>
      <c r="AA90">
        <v>43.35</v>
      </c>
    </row>
    <row r="91" spans="7:27">
      <c r="G91" t="s">
        <v>133</v>
      </c>
      <c r="H91" s="115">
        <v>33.299999999999997</v>
      </c>
      <c r="I91" s="88">
        <v>0</v>
      </c>
      <c r="J91" s="88">
        <v>49.18</v>
      </c>
      <c r="K91" s="88">
        <v>0</v>
      </c>
      <c r="L91" s="88">
        <v>0</v>
      </c>
      <c r="M91" s="116">
        <v>0.73</v>
      </c>
      <c r="N91" s="115">
        <v>0</v>
      </c>
      <c r="O91" s="88">
        <v>-50</v>
      </c>
      <c r="P91" s="88">
        <v>0</v>
      </c>
      <c r="Q91" s="88">
        <v>0</v>
      </c>
      <c r="R91" s="88">
        <v>0</v>
      </c>
      <c r="S91" s="116">
        <v>0</v>
      </c>
      <c r="U91" s="115">
        <v>-50</v>
      </c>
      <c r="V91" s="116">
        <v>83.21</v>
      </c>
      <c r="W91">
        <v>33.299999999999997</v>
      </c>
      <c r="X91">
        <v>-50</v>
      </c>
      <c r="Y91">
        <v>0</v>
      </c>
      <c r="Z91">
        <v>0.73</v>
      </c>
      <c r="AA91">
        <v>49.18</v>
      </c>
    </row>
    <row r="92" spans="7:27">
      <c r="G92" t="s">
        <v>134</v>
      </c>
      <c r="H92" s="115">
        <v>42.87</v>
      </c>
      <c r="I92" s="88">
        <v>0</v>
      </c>
      <c r="J92" s="88">
        <v>57.61</v>
      </c>
      <c r="K92" s="88">
        <v>0</v>
      </c>
      <c r="L92" s="88">
        <v>0</v>
      </c>
      <c r="M92" s="116">
        <v>0</v>
      </c>
      <c r="N92" s="115">
        <v>0</v>
      </c>
      <c r="O92" s="88">
        <v>-38</v>
      </c>
      <c r="P92" s="88">
        <v>0</v>
      </c>
      <c r="Q92" s="88">
        <v>0</v>
      </c>
      <c r="R92" s="88">
        <v>0</v>
      </c>
      <c r="S92" s="116">
        <v>0</v>
      </c>
      <c r="U92" s="115">
        <v>-38</v>
      </c>
      <c r="V92" s="116">
        <v>100.48</v>
      </c>
      <c r="W92">
        <v>42.87</v>
      </c>
      <c r="X92">
        <v>-38</v>
      </c>
      <c r="Y92">
        <v>0</v>
      </c>
      <c r="Z92">
        <v>0</v>
      </c>
      <c r="AA92">
        <v>57.61</v>
      </c>
    </row>
    <row r="93" spans="7:27">
      <c r="G93" t="s">
        <v>135</v>
      </c>
      <c r="H93" s="115">
        <v>49.54</v>
      </c>
      <c r="I93" s="88">
        <v>0</v>
      </c>
      <c r="J93" s="88">
        <v>61.69</v>
      </c>
      <c r="K93" s="88">
        <v>0</v>
      </c>
      <c r="L93" s="88">
        <v>0</v>
      </c>
      <c r="M93" s="116">
        <v>0.47</v>
      </c>
      <c r="N93" s="115">
        <v>0</v>
      </c>
      <c r="O93" s="88">
        <v>-28</v>
      </c>
      <c r="P93" s="88">
        <v>0</v>
      </c>
      <c r="Q93" s="88">
        <v>0</v>
      </c>
      <c r="R93" s="88">
        <v>0</v>
      </c>
      <c r="S93" s="116">
        <v>0</v>
      </c>
      <c r="U93" s="115">
        <v>-28</v>
      </c>
      <c r="V93" s="116">
        <v>111.7</v>
      </c>
      <c r="W93">
        <v>49.54</v>
      </c>
      <c r="X93">
        <v>-28</v>
      </c>
      <c r="Y93">
        <v>0</v>
      </c>
      <c r="Z93">
        <v>0.47</v>
      </c>
      <c r="AA93">
        <v>61.69</v>
      </c>
    </row>
    <row r="94" spans="7:27">
      <c r="G94" t="s">
        <v>136</v>
      </c>
      <c r="H94" s="115">
        <v>54.28</v>
      </c>
      <c r="I94" s="88">
        <v>0</v>
      </c>
      <c r="J94" s="88">
        <v>64.03</v>
      </c>
      <c r="K94" s="88">
        <v>0</v>
      </c>
      <c r="L94" s="88">
        <v>0</v>
      </c>
      <c r="M94" s="116">
        <v>0.26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118.57</v>
      </c>
      <c r="W94">
        <v>54.28</v>
      </c>
      <c r="X94">
        <v>0</v>
      </c>
      <c r="Y94">
        <v>0</v>
      </c>
      <c r="Z94">
        <v>0.26</v>
      </c>
      <c r="AA94">
        <v>64.03</v>
      </c>
    </row>
    <row r="95" spans="7:27">
      <c r="G95" t="s">
        <v>137</v>
      </c>
      <c r="H95" s="115">
        <v>34.65</v>
      </c>
      <c r="I95" s="88">
        <v>0</v>
      </c>
      <c r="J95" s="88">
        <v>61.64</v>
      </c>
      <c r="K95" s="88">
        <v>0</v>
      </c>
      <c r="L95" s="88">
        <v>0</v>
      </c>
      <c r="M95" s="116">
        <v>0.31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96.6</v>
      </c>
      <c r="W95">
        <v>34.65</v>
      </c>
      <c r="X95">
        <v>0</v>
      </c>
      <c r="Y95">
        <v>0</v>
      </c>
      <c r="Z95">
        <v>0.31</v>
      </c>
      <c r="AA95">
        <v>61.64</v>
      </c>
    </row>
    <row r="96" spans="7:27">
      <c r="G96" t="s">
        <v>138</v>
      </c>
      <c r="H96" s="115">
        <v>37.83</v>
      </c>
      <c r="I96" s="88">
        <v>0</v>
      </c>
      <c r="J96" s="88">
        <v>60.01</v>
      </c>
      <c r="K96" s="88">
        <v>0</v>
      </c>
      <c r="L96" s="88">
        <v>0</v>
      </c>
      <c r="M96" s="116">
        <v>0.1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97.94</v>
      </c>
      <c r="W96">
        <v>37.83</v>
      </c>
      <c r="X96">
        <v>0</v>
      </c>
      <c r="Y96">
        <v>0</v>
      </c>
      <c r="Z96">
        <v>0.1</v>
      </c>
      <c r="AA96">
        <v>60.01</v>
      </c>
    </row>
    <row r="97" spans="1:83">
      <c r="G97" t="s">
        <v>139</v>
      </c>
      <c r="H97" s="115">
        <v>37.6</v>
      </c>
      <c r="I97" s="88">
        <v>0</v>
      </c>
      <c r="J97" s="88">
        <v>59.58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97.18</v>
      </c>
      <c r="W97">
        <v>37.6</v>
      </c>
      <c r="X97">
        <v>0</v>
      </c>
      <c r="Y97">
        <v>0</v>
      </c>
      <c r="Z97">
        <v>0</v>
      </c>
      <c r="AA97">
        <v>59.58</v>
      </c>
    </row>
    <row r="98" spans="1:83">
      <c r="G98" t="s">
        <v>140</v>
      </c>
      <c r="H98" s="115">
        <v>34.96</v>
      </c>
      <c r="I98" s="88">
        <v>0</v>
      </c>
      <c r="J98" s="88">
        <v>60.38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95.34</v>
      </c>
      <c r="W98">
        <v>34.96</v>
      </c>
      <c r="X98">
        <v>0</v>
      </c>
      <c r="Y98">
        <v>0</v>
      </c>
      <c r="Z98">
        <v>0</v>
      </c>
      <c r="AA98">
        <v>60.38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0.4797825</v>
      </c>
      <c r="I99" s="111">
        <f t="shared" ref="I99:BQ99" si="1">SUM(I3:I98)/4000</f>
        <v>7.6397500000000007E-2</v>
      </c>
      <c r="J99" s="111">
        <f t="shared" si="1"/>
        <v>0.37824750000000001</v>
      </c>
      <c r="K99" s="111">
        <f t="shared" si="1"/>
        <v>9.8897499999999999E-2</v>
      </c>
      <c r="L99" s="111">
        <f t="shared" si="1"/>
        <v>0</v>
      </c>
      <c r="M99" s="111">
        <f t="shared" si="1"/>
        <v>2.0875000000000008E-2</v>
      </c>
      <c r="N99" s="110">
        <f t="shared" si="1"/>
        <v>0</v>
      </c>
      <c r="O99" s="111">
        <f t="shared" si="1"/>
        <v>-0.58525000000000005</v>
      </c>
      <c r="P99" s="111">
        <f t="shared" si="1"/>
        <v>-2.0677500000000002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-2.653</v>
      </c>
      <c r="V99" s="112">
        <f t="shared" si="1"/>
        <v>1.0542000000000002</v>
      </c>
      <c r="W99">
        <f t="shared" si="1"/>
        <v>0.4797825</v>
      </c>
      <c r="X99">
        <f t="shared" si="1"/>
        <v>-0.50885249999999993</v>
      </c>
      <c r="Y99">
        <f t="shared" si="1"/>
        <v>9.8897499999999999E-2</v>
      </c>
      <c r="Z99">
        <f t="shared" si="1"/>
        <v>2.0875000000000008E-2</v>
      </c>
      <c r="AA99">
        <f t="shared" si="1"/>
        <v>-1.6895025000000001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471</v>
      </c>
      <c r="Y1" t="s">
        <v>471</v>
      </c>
      <c r="Z1" t="s">
        <v>471</v>
      </c>
      <c r="AA1" t="s">
        <v>471</v>
      </c>
      <c r="AB1" t="s">
        <v>472</v>
      </c>
      <c r="AC1" t="s">
        <v>473</v>
      </c>
      <c r="AD1" t="s">
        <v>474</v>
      </c>
      <c r="AE1" t="s">
        <v>475</v>
      </c>
      <c r="AF1" t="s">
        <v>475</v>
      </c>
      <c r="AG1" t="s">
        <v>476</v>
      </c>
      <c r="AH1" t="s">
        <v>477</v>
      </c>
      <c r="AI1" t="s">
        <v>475</v>
      </c>
      <c r="AJ1" t="s">
        <v>478</v>
      </c>
      <c r="AK1" t="s">
        <v>479</v>
      </c>
      <c r="AL1" t="s">
        <v>480</v>
      </c>
      <c r="AM1" t="s">
        <v>481</v>
      </c>
      <c r="AN1" t="s">
        <v>471</v>
      </c>
      <c r="AO1" t="s">
        <v>471</v>
      </c>
      <c r="AP1" t="s">
        <v>471</v>
      </c>
      <c r="AQ1" t="s">
        <v>475</v>
      </c>
      <c r="AR1" t="s">
        <v>475</v>
      </c>
      <c r="AS1" t="s">
        <v>482</v>
      </c>
      <c r="AT1" t="s">
        <v>472</v>
      </c>
      <c r="AU1" t="s">
        <v>483</v>
      </c>
      <c r="AV1" t="s">
        <v>471</v>
      </c>
      <c r="AW1" t="s">
        <v>150</v>
      </c>
      <c r="AX1" t="s">
        <v>150</v>
      </c>
      <c r="AY1" t="s">
        <v>485</v>
      </c>
      <c r="AZ1" t="s">
        <v>485</v>
      </c>
      <c r="BA1" t="s">
        <v>486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44673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246</v>
      </c>
      <c r="AM2" t="s">
        <v>390</v>
      </c>
      <c r="AN2" t="s">
        <v>268</v>
      </c>
      <c r="AO2" t="s">
        <v>270</v>
      </c>
      <c r="AP2" t="s">
        <v>237</v>
      </c>
      <c r="AQ2" t="s">
        <v>152</v>
      </c>
      <c r="AR2" t="s">
        <v>152</v>
      </c>
      <c r="AS2" t="s">
        <v>152</v>
      </c>
      <c r="AT2" t="s">
        <v>152</v>
      </c>
      <c r="AU2" t="s">
        <v>153</v>
      </c>
      <c r="AV2" t="s">
        <v>269</v>
      </c>
      <c r="AW2" t="s">
        <v>478</v>
      </c>
      <c r="AX2" t="s">
        <v>484</v>
      </c>
      <c r="AY2" t="s">
        <v>149</v>
      </c>
      <c r="AZ2" t="s">
        <v>150</v>
      </c>
      <c r="BA2" t="s">
        <v>152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849.08000000000015</v>
      </c>
      <c r="I3" s="95">
        <v>137.72</v>
      </c>
      <c r="J3" s="95">
        <v>5.1899999999999995</v>
      </c>
      <c r="K3" s="95">
        <v>28.94</v>
      </c>
      <c r="L3" s="95">
        <v>0</v>
      </c>
      <c r="M3" s="114">
        <v>0</v>
      </c>
      <c r="N3" s="113">
        <v>0</v>
      </c>
      <c r="O3" s="95">
        <v>20</v>
      </c>
      <c r="P3" s="95">
        <v>0</v>
      </c>
      <c r="Q3" s="95">
        <v>0</v>
      </c>
      <c r="R3" s="95">
        <v>0</v>
      </c>
      <c r="S3" s="114">
        <v>0</v>
      </c>
      <c r="W3">
        <v>0.7</v>
      </c>
      <c r="X3">
        <v>0.41</v>
      </c>
      <c r="Y3">
        <v>0.47</v>
      </c>
      <c r="Z3">
        <v>0.94</v>
      </c>
      <c r="AA3">
        <v>0.75</v>
      </c>
      <c r="AB3">
        <v>0</v>
      </c>
      <c r="AC3">
        <v>0</v>
      </c>
      <c r="AD3">
        <v>24.84</v>
      </c>
      <c r="AE3">
        <v>675.22</v>
      </c>
      <c r="AF3">
        <v>24.98</v>
      </c>
      <c r="AG3">
        <v>93.82</v>
      </c>
      <c r="AH3">
        <v>0</v>
      </c>
      <c r="AI3">
        <v>96.46</v>
      </c>
      <c r="AJ3">
        <v>0</v>
      </c>
      <c r="AK3">
        <v>40.51</v>
      </c>
      <c r="AL3">
        <v>25.27</v>
      </c>
      <c r="AM3">
        <v>0.48</v>
      </c>
      <c r="AN3">
        <v>0.89</v>
      </c>
      <c r="AO3">
        <v>0.7</v>
      </c>
      <c r="AP3">
        <v>0.48</v>
      </c>
      <c r="AQ3">
        <v>0</v>
      </c>
      <c r="AR3">
        <v>28.94</v>
      </c>
      <c r="AS3">
        <v>0</v>
      </c>
      <c r="AT3">
        <v>0</v>
      </c>
      <c r="AU3">
        <v>4.71</v>
      </c>
      <c r="AV3">
        <v>0.36</v>
      </c>
      <c r="AW3">
        <v>0</v>
      </c>
      <c r="AX3">
        <v>20</v>
      </c>
      <c r="AY3">
        <v>0</v>
      </c>
      <c r="AZ3">
        <v>0</v>
      </c>
      <c r="BA3">
        <v>0</v>
      </c>
    </row>
    <row r="4" spans="1:53">
      <c r="A4" t="s">
        <v>240</v>
      </c>
      <c r="B4" t="s">
        <v>232</v>
      </c>
      <c r="C4" t="s">
        <v>234</v>
      </c>
      <c r="G4" t="s">
        <v>46</v>
      </c>
      <c r="H4" s="115">
        <v>849.13000000000011</v>
      </c>
      <c r="I4" s="88">
        <v>137.72</v>
      </c>
      <c r="J4" s="88">
        <v>5.1899999999999995</v>
      </c>
      <c r="K4" s="88">
        <v>28.94</v>
      </c>
      <c r="L4" s="88">
        <v>0</v>
      </c>
      <c r="M4" s="116">
        <v>0</v>
      </c>
      <c r="N4" s="115">
        <v>0</v>
      </c>
      <c r="O4" s="88">
        <v>20</v>
      </c>
      <c r="P4" s="88">
        <v>0</v>
      </c>
      <c r="Q4" s="88">
        <v>0</v>
      </c>
      <c r="R4" s="88">
        <v>0</v>
      </c>
      <c r="S4" s="116">
        <v>0</v>
      </c>
      <c r="W4">
        <v>0.7</v>
      </c>
      <c r="X4">
        <v>0.41</v>
      </c>
      <c r="Y4">
        <v>0.47</v>
      </c>
      <c r="Z4">
        <v>0.94</v>
      </c>
      <c r="AA4">
        <v>0.75</v>
      </c>
      <c r="AB4">
        <v>0</v>
      </c>
      <c r="AC4">
        <v>0</v>
      </c>
      <c r="AD4">
        <v>24.84</v>
      </c>
      <c r="AE4">
        <v>675.22</v>
      </c>
      <c r="AF4">
        <v>24.98</v>
      </c>
      <c r="AG4">
        <v>93.82</v>
      </c>
      <c r="AH4">
        <v>0</v>
      </c>
      <c r="AI4">
        <v>96.46</v>
      </c>
      <c r="AJ4">
        <v>0</v>
      </c>
      <c r="AK4">
        <v>40.51</v>
      </c>
      <c r="AL4">
        <v>25.27</v>
      </c>
      <c r="AM4">
        <v>0.53</v>
      </c>
      <c r="AN4">
        <v>0.89</v>
      </c>
      <c r="AO4">
        <v>0.7</v>
      </c>
      <c r="AP4">
        <v>0.48</v>
      </c>
      <c r="AQ4">
        <v>0</v>
      </c>
      <c r="AR4">
        <v>28.94</v>
      </c>
      <c r="AS4">
        <v>0</v>
      </c>
      <c r="AT4">
        <v>0</v>
      </c>
      <c r="AU4">
        <v>4.71</v>
      </c>
      <c r="AV4">
        <v>0.36</v>
      </c>
      <c r="AW4">
        <v>0</v>
      </c>
      <c r="AX4">
        <v>20</v>
      </c>
      <c r="AY4">
        <v>0</v>
      </c>
      <c r="AZ4">
        <v>0</v>
      </c>
      <c r="BA4">
        <v>0</v>
      </c>
    </row>
    <row r="5" spans="1:53">
      <c r="A5" t="s">
        <v>241</v>
      </c>
      <c r="B5" t="s">
        <v>233</v>
      </c>
      <c r="C5" t="s">
        <v>235</v>
      </c>
      <c r="G5" t="s">
        <v>47</v>
      </c>
      <c r="H5" s="115">
        <v>849.13000000000011</v>
      </c>
      <c r="I5" s="88">
        <v>137.72</v>
      </c>
      <c r="J5" s="88">
        <v>5.1899999999999995</v>
      </c>
      <c r="K5" s="88">
        <v>28.94</v>
      </c>
      <c r="L5" s="88">
        <v>0</v>
      </c>
      <c r="M5" s="116">
        <v>0</v>
      </c>
      <c r="N5" s="115">
        <v>0</v>
      </c>
      <c r="O5" s="88">
        <v>20</v>
      </c>
      <c r="P5" s="88">
        <v>0</v>
      </c>
      <c r="Q5" s="88">
        <v>0</v>
      </c>
      <c r="R5" s="88">
        <v>0</v>
      </c>
      <c r="S5" s="116">
        <v>0</v>
      </c>
      <c r="W5">
        <v>0.7</v>
      </c>
      <c r="X5">
        <v>0.41</v>
      </c>
      <c r="Y5">
        <v>0.47</v>
      </c>
      <c r="Z5">
        <v>0.94</v>
      </c>
      <c r="AA5">
        <v>0.75</v>
      </c>
      <c r="AB5">
        <v>0</v>
      </c>
      <c r="AC5">
        <v>0</v>
      </c>
      <c r="AD5">
        <v>24.84</v>
      </c>
      <c r="AE5">
        <v>675.22</v>
      </c>
      <c r="AF5">
        <v>24.98</v>
      </c>
      <c r="AG5">
        <v>93.82</v>
      </c>
      <c r="AH5">
        <v>0</v>
      </c>
      <c r="AI5">
        <v>96.46</v>
      </c>
      <c r="AJ5">
        <v>0</v>
      </c>
      <c r="AK5">
        <v>40.51</v>
      </c>
      <c r="AL5">
        <v>25.27</v>
      </c>
      <c r="AM5">
        <v>0.53</v>
      </c>
      <c r="AN5">
        <v>0.89</v>
      </c>
      <c r="AO5">
        <v>0.7</v>
      </c>
      <c r="AP5">
        <v>0.48</v>
      </c>
      <c r="AQ5">
        <v>0</v>
      </c>
      <c r="AR5">
        <v>28.94</v>
      </c>
      <c r="AS5">
        <v>0</v>
      </c>
      <c r="AT5">
        <v>0</v>
      </c>
      <c r="AU5">
        <v>4.71</v>
      </c>
      <c r="AV5">
        <v>0.36</v>
      </c>
      <c r="AW5">
        <v>0</v>
      </c>
      <c r="AX5">
        <v>20</v>
      </c>
      <c r="AY5">
        <v>0</v>
      </c>
      <c r="AZ5">
        <v>0</v>
      </c>
      <c r="BA5">
        <v>0</v>
      </c>
    </row>
    <row r="6" spans="1:53">
      <c r="A6" t="s">
        <v>242</v>
      </c>
      <c r="B6" t="s">
        <v>264</v>
      </c>
      <c r="C6" t="s">
        <v>236</v>
      </c>
      <c r="G6" t="s">
        <v>48</v>
      </c>
      <c r="H6" s="115">
        <v>849.13000000000011</v>
      </c>
      <c r="I6" s="88">
        <v>137.72</v>
      </c>
      <c r="J6" s="88">
        <v>5.1899999999999995</v>
      </c>
      <c r="K6" s="88">
        <v>28.94</v>
      </c>
      <c r="L6" s="88">
        <v>0</v>
      </c>
      <c r="M6" s="116">
        <v>0</v>
      </c>
      <c r="N6" s="115">
        <v>0</v>
      </c>
      <c r="O6" s="88">
        <v>20</v>
      </c>
      <c r="P6" s="88">
        <v>0</v>
      </c>
      <c r="Q6" s="88">
        <v>0</v>
      </c>
      <c r="R6" s="88">
        <v>0</v>
      </c>
      <c r="S6" s="116">
        <v>0</v>
      </c>
      <c r="W6">
        <v>0.7</v>
      </c>
      <c r="X6">
        <v>0.41</v>
      </c>
      <c r="Y6">
        <v>0.47</v>
      </c>
      <c r="Z6">
        <v>0.94</v>
      </c>
      <c r="AA6">
        <v>0.75</v>
      </c>
      <c r="AB6">
        <v>0</v>
      </c>
      <c r="AC6">
        <v>0</v>
      </c>
      <c r="AD6">
        <v>24.84</v>
      </c>
      <c r="AE6">
        <v>675.22</v>
      </c>
      <c r="AF6">
        <v>24.98</v>
      </c>
      <c r="AG6">
        <v>93.82</v>
      </c>
      <c r="AH6">
        <v>0</v>
      </c>
      <c r="AI6">
        <v>96.46</v>
      </c>
      <c r="AJ6">
        <v>0</v>
      </c>
      <c r="AK6">
        <v>40.51</v>
      </c>
      <c r="AL6">
        <v>25.27</v>
      </c>
      <c r="AM6">
        <v>0.53</v>
      </c>
      <c r="AN6">
        <v>0.89</v>
      </c>
      <c r="AO6">
        <v>0.7</v>
      </c>
      <c r="AP6">
        <v>0.48</v>
      </c>
      <c r="AQ6">
        <v>0</v>
      </c>
      <c r="AR6">
        <v>28.94</v>
      </c>
      <c r="AS6">
        <v>0</v>
      </c>
      <c r="AT6">
        <v>0</v>
      </c>
      <c r="AU6">
        <v>4.71</v>
      </c>
      <c r="AV6">
        <v>0.36</v>
      </c>
      <c r="AW6">
        <v>0</v>
      </c>
      <c r="AX6">
        <v>20</v>
      </c>
      <c r="AY6">
        <v>0</v>
      </c>
      <c r="AZ6">
        <v>0</v>
      </c>
      <c r="BA6">
        <v>0</v>
      </c>
    </row>
    <row r="7" spans="1:53">
      <c r="A7" t="s">
        <v>243</v>
      </c>
      <c r="B7" t="s">
        <v>299</v>
      </c>
      <c r="C7" t="s">
        <v>265</v>
      </c>
      <c r="G7" t="s">
        <v>49</v>
      </c>
      <c r="H7" s="115">
        <v>752.67000000000007</v>
      </c>
      <c r="I7" s="88">
        <v>118.43</v>
      </c>
      <c r="J7" s="88">
        <v>5.1899999999999995</v>
      </c>
      <c r="K7" s="88">
        <v>4.82</v>
      </c>
      <c r="L7" s="88">
        <v>0</v>
      </c>
      <c r="M7" s="116">
        <v>0</v>
      </c>
      <c r="N7" s="115">
        <v>0</v>
      </c>
      <c r="O7" s="88">
        <v>20</v>
      </c>
      <c r="P7" s="88">
        <v>0</v>
      </c>
      <c r="Q7" s="88">
        <v>0</v>
      </c>
      <c r="R7" s="88">
        <v>0</v>
      </c>
      <c r="S7" s="116">
        <v>0</v>
      </c>
      <c r="W7">
        <v>0.7</v>
      </c>
      <c r="X7">
        <v>0.41</v>
      </c>
      <c r="Y7">
        <v>0.47</v>
      </c>
      <c r="Z7">
        <v>0.94</v>
      </c>
      <c r="AA7">
        <v>0.75</v>
      </c>
      <c r="AB7">
        <v>0</v>
      </c>
      <c r="AC7">
        <v>0</v>
      </c>
      <c r="AD7">
        <v>24.84</v>
      </c>
      <c r="AE7">
        <v>578.76</v>
      </c>
      <c r="AF7">
        <v>24.98</v>
      </c>
      <c r="AG7">
        <v>93.82</v>
      </c>
      <c r="AH7">
        <v>0</v>
      </c>
      <c r="AI7">
        <v>77.17</v>
      </c>
      <c r="AJ7">
        <v>0</v>
      </c>
      <c r="AK7">
        <v>40.51</v>
      </c>
      <c r="AL7">
        <v>25.27</v>
      </c>
      <c r="AM7">
        <v>0.53</v>
      </c>
      <c r="AN7">
        <v>0.89</v>
      </c>
      <c r="AO7">
        <v>0.7</v>
      </c>
      <c r="AP7">
        <v>0.48</v>
      </c>
      <c r="AQ7">
        <v>0</v>
      </c>
      <c r="AR7">
        <v>4.82</v>
      </c>
      <c r="AS7">
        <v>0</v>
      </c>
      <c r="AT7">
        <v>0</v>
      </c>
      <c r="AU7">
        <v>4.71</v>
      </c>
      <c r="AV7">
        <v>0.36</v>
      </c>
      <c r="AW7">
        <v>0</v>
      </c>
      <c r="AX7">
        <v>20</v>
      </c>
      <c r="AY7">
        <v>0</v>
      </c>
      <c r="AZ7">
        <v>0</v>
      </c>
      <c r="BA7">
        <v>0</v>
      </c>
    </row>
    <row r="8" spans="1:53">
      <c r="A8" t="s">
        <v>244</v>
      </c>
      <c r="B8" t="s">
        <v>341</v>
      </c>
      <c r="C8" t="s">
        <v>237</v>
      </c>
      <c r="G8" t="s">
        <v>50</v>
      </c>
      <c r="H8" s="115">
        <v>752.67000000000007</v>
      </c>
      <c r="I8" s="88">
        <v>118.43</v>
      </c>
      <c r="J8" s="88">
        <v>5.1899999999999995</v>
      </c>
      <c r="K8" s="88">
        <v>19.29</v>
      </c>
      <c r="L8" s="88">
        <v>0</v>
      </c>
      <c r="M8" s="116">
        <v>0</v>
      </c>
      <c r="N8" s="115">
        <v>0</v>
      </c>
      <c r="O8" s="88">
        <v>20</v>
      </c>
      <c r="P8" s="88">
        <v>0</v>
      </c>
      <c r="Q8" s="88">
        <v>0</v>
      </c>
      <c r="R8" s="88">
        <v>0</v>
      </c>
      <c r="S8" s="116">
        <v>0</v>
      </c>
      <c r="W8">
        <v>0.7</v>
      </c>
      <c r="X8">
        <v>0.41</v>
      </c>
      <c r="Y8">
        <v>0.47</v>
      </c>
      <c r="Z8">
        <v>0.94</v>
      </c>
      <c r="AA8">
        <v>0.75</v>
      </c>
      <c r="AB8">
        <v>0</v>
      </c>
      <c r="AC8">
        <v>0</v>
      </c>
      <c r="AD8">
        <v>24.84</v>
      </c>
      <c r="AE8">
        <v>578.76</v>
      </c>
      <c r="AF8">
        <v>24.98</v>
      </c>
      <c r="AG8">
        <v>93.82</v>
      </c>
      <c r="AH8">
        <v>0</v>
      </c>
      <c r="AI8">
        <v>77.17</v>
      </c>
      <c r="AJ8">
        <v>0</v>
      </c>
      <c r="AK8">
        <v>40.51</v>
      </c>
      <c r="AL8">
        <v>25.27</v>
      </c>
      <c r="AM8">
        <v>0.53</v>
      </c>
      <c r="AN8">
        <v>0.89</v>
      </c>
      <c r="AO8">
        <v>0.7</v>
      </c>
      <c r="AP8">
        <v>0.48</v>
      </c>
      <c r="AQ8">
        <v>0</v>
      </c>
      <c r="AR8">
        <v>19.29</v>
      </c>
      <c r="AS8">
        <v>0</v>
      </c>
      <c r="AT8">
        <v>0</v>
      </c>
      <c r="AU8">
        <v>4.71</v>
      </c>
      <c r="AV8">
        <v>0.36</v>
      </c>
      <c r="AW8">
        <v>0</v>
      </c>
      <c r="AX8">
        <v>20</v>
      </c>
      <c r="AY8">
        <v>0</v>
      </c>
      <c r="AZ8">
        <v>0</v>
      </c>
      <c r="BA8">
        <v>0</v>
      </c>
    </row>
    <row r="9" spans="1:53">
      <c r="A9" t="s">
        <v>245</v>
      </c>
      <c r="B9" t="s">
        <v>361</v>
      </c>
      <c r="C9" t="s">
        <v>238</v>
      </c>
      <c r="G9" t="s">
        <v>51</v>
      </c>
      <c r="H9" s="115">
        <v>752.67000000000007</v>
      </c>
      <c r="I9" s="88">
        <v>118.43</v>
      </c>
      <c r="J9" s="88">
        <v>5.1899999999999995</v>
      </c>
      <c r="K9" s="88">
        <v>19.29</v>
      </c>
      <c r="L9" s="88">
        <v>0</v>
      </c>
      <c r="M9" s="116">
        <v>0</v>
      </c>
      <c r="N9" s="115">
        <v>0</v>
      </c>
      <c r="O9" s="88">
        <v>20</v>
      </c>
      <c r="P9" s="88">
        <v>0</v>
      </c>
      <c r="Q9" s="88">
        <v>0</v>
      </c>
      <c r="R9" s="88">
        <v>0</v>
      </c>
      <c r="S9" s="116">
        <v>0</v>
      </c>
      <c r="W9">
        <v>0.7</v>
      </c>
      <c r="X9">
        <v>0.41</v>
      </c>
      <c r="Y9">
        <v>0.47</v>
      </c>
      <c r="Z9">
        <v>0.94</v>
      </c>
      <c r="AA9">
        <v>0.75</v>
      </c>
      <c r="AB9">
        <v>0</v>
      </c>
      <c r="AC9">
        <v>0</v>
      </c>
      <c r="AD9">
        <v>24.84</v>
      </c>
      <c r="AE9">
        <v>578.76</v>
      </c>
      <c r="AF9">
        <v>24.98</v>
      </c>
      <c r="AG9">
        <v>93.82</v>
      </c>
      <c r="AH9">
        <v>0</v>
      </c>
      <c r="AI9">
        <v>77.17</v>
      </c>
      <c r="AJ9">
        <v>0</v>
      </c>
      <c r="AK9">
        <v>40.51</v>
      </c>
      <c r="AL9">
        <v>25.27</v>
      </c>
      <c r="AM9">
        <v>0.53</v>
      </c>
      <c r="AN9">
        <v>0.89</v>
      </c>
      <c r="AO9">
        <v>0.7</v>
      </c>
      <c r="AP9">
        <v>0.48</v>
      </c>
      <c r="AQ9">
        <v>0</v>
      </c>
      <c r="AR9">
        <v>19.29</v>
      </c>
      <c r="AS9">
        <v>0</v>
      </c>
      <c r="AT9">
        <v>0</v>
      </c>
      <c r="AU9">
        <v>4.71</v>
      </c>
      <c r="AV9">
        <v>0.36</v>
      </c>
      <c r="AW9">
        <v>0</v>
      </c>
      <c r="AX9">
        <v>20</v>
      </c>
      <c r="AY9">
        <v>0</v>
      </c>
      <c r="AZ9">
        <v>0</v>
      </c>
      <c r="BA9">
        <v>0</v>
      </c>
    </row>
    <row r="10" spans="1:53">
      <c r="A10" t="s">
        <v>266</v>
      </c>
      <c r="C10" t="s">
        <v>239</v>
      </c>
      <c r="G10" t="s">
        <v>52</v>
      </c>
      <c r="H10" s="115">
        <v>752.67000000000007</v>
      </c>
      <c r="I10" s="88">
        <v>118.43</v>
      </c>
      <c r="J10" s="88">
        <v>5.1899999999999995</v>
      </c>
      <c r="K10" s="88">
        <v>19.29</v>
      </c>
      <c r="L10" s="88">
        <v>0</v>
      </c>
      <c r="M10" s="116">
        <v>0</v>
      </c>
      <c r="N10" s="115">
        <v>0</v>
      </c>
      <c r="O10" s="88">
        <v>20</v>
      </c>
      <c r="P10" s="88">
        <v>0</v>
      </c>
      <c r="Q10" s="88">
        <v>0</v>
      </c>
      <c r="R10" s="88">
        <v>0</v>
      </c>
      <c r="S10" s="116">
        <v>0</v>
      </c>
      <c r="W10">
        <v>0.7</v>
      </c>
      <c r="X10">
        <v>0.41</v>
      </c>
      <c r="Y10">
        <v>0.47</v>
      </c>
      <c r="Z10">
        <v>0.94</v>
      </c>
      <c r="AA10">
        <v>0.75</v>
      </c>
      <c r="AB10">
        <v>0</v>
      </c>
      <c r="AC10">
        <v>0</v>
      </c>
      <c r="AD10">
        <v>24.84</v>
      </c>
      <c r="AE10">
        <v>578.76</v>
      </c>
      <c r="AF10">
        <v>24.98</v>
      </c>
      <c r="AG10">
        <v>93.82</v>
      </c>
      <c r="AH10">
        <v>0</v>
      </c>
      <c r="AI10">
        <v>77.17</v>
      </c>
      <c r="AJ10">
        <v>0</v>
      </c>
      <c r="AK10">
        <v>40.51</v>
      </c>
      <c r="AL10">
        <v>25.27</v>
      </c>
      <c r="AM10">
        <v>0.53</v>
      </c>
      <c r="AN10">
        <v>0.89</v>
      </c>
      <c r="AO10">
        <v>0.7</v>
      </c>
      <c r="AP10">
        <v>0.48</v>
      </c>
      <c r="AQ10">
        <v>0</v>
      </c>
      <c r="AR10">
        <v>19.29</v>
      </c>
      <c r="AS10">
        <v>0</v>
      </c>
      <c r="AT10">
        <v>0</v>
      </c>
      <c r="AU10">
        <v>4.71</v>
      </c>
      <c r="AV10">
        <v>0.36</v>
      </c>
      <c r="AW10">
        <v>0</v>
      </c>
      <c r="AX10">
        <v>20</v>
      </c>
      <c r="AY10">
        <v>0</v>
      </c>
      <c r="AZ10">
        <v>0</v>
      </c>
      <c r="BA10">
        <v>0</v>
      </c>
    </row>
    <row r="11" spans="1:53">
      <c r="A11" t="s">
        <v>246</v>
      </c>
      <c r="C11" t="s">
        <v>342</v>
      </c>
      <c r="G11" t="s">
        <v>53</v>
      </c>
      <c r="H11" s="115">
        <v>607.98</v>
      </c>
      <c r="I11" s="88">
        <v>0.75</v>
      </c>
      <c r="J11" s="88">
        <v>5.1899999999999995</v>
      </c>
      <c r="K11" s="88">
        <v>4.82</v>
      </c>
      <c r="L11" s="88">
        <v>0</v>
      </c>
      <c r="M11" s="116">
        <v>0</v>
      </c>
      <c r="N11" s="115">
        <v>0</v>
      </c>
      <c r="O11" s="88">
        <v>20</v>
      </c>
      <c r="P11" s="88">
        <v>0</v>
      </c>
      <c r="Q11" s="88">
        <v>0</v>
      </c>
      <c r="R11" s="88">
        <v>0</v>
      </c>
      <c r="S11" s="116">
        <v>0</v>
      </c>
      <c r="W11">
        <v>0.7</v>
      </c>
      <c r="X11">
        <v>0.41</v>
      </c>
      <c r="Y11">
        <v>0.47</v>
      </c>
      <c r="Z11">
        <v>0.94</v>
      </c>
      <c r="AA11">
        <v>0.75</v>
      </c>
      <c r="AB11">
        <v>0</v>
      </c>
      <c r="AC11">
        <v>0</v>
      </c>
      <c r="AD11">
        <v>24.84</v>
      </c>
      <c r="AE11">
        <v>434.07</v>
      </c>
      <c r="AF11">
        <v>24.98</v>
      </c>
      <c r="AG11">
        <v>93.82</v>
      </c>
      <c r="AH11">
        <v>0</v>
      </c>
      <c r="AI11">
        <v>0</v>
      </c>
      <c r="AJ11">
        <v>0</v>
      </c>
      <c r="AK11">
        <v>0</v>
      </c>
      <c r="AL11">
        <v>25.27</v>
      </c>
      <c r="AM11">
        <v>0.53</v>
      </c>
      <c r="AN11">
        <v>0.89</v>
      </c>
      <c r="AO11">
        <v>0.7</v>
      </c>
      <c r="AP11">
        <v>0.48</v>
      </c>
      <c r="AQ11">
        <v>0</v>
      </c>
      <c r="AR11">
        <v>4.82</v>
      </c>
      <c r="AS11">
        <v>0</v>
      </c>
      <c r="AT11">
        <v>0</v>
      </c>
      <c r="AU11">
        <v>4.71</v>
      </c>
      <c r="AV11">
        <v>0.36</v>
      </c>
      <c r="AW11">
        <v>0</v>
      </c>
      <c r="AX11">
        <v>20</v>
      </c>
      <c r="AY11">
        <v>0</v>
      </c>
      <c r="AZ11">
        <v>0</v>
      </c>
      <c r="BA11">
        <v>0</v>
      </c>
    </row>
    <row r="12" spans="1:53">
      <c r="A12" t="s">
        <v>247</v>
      </c>
      <c r="C12" t="s">
        <v>362</v>
      </c>
      <c r="G12" t="s">
        <v>54</v>
      </c>
      <c r="H12" s="115">
        <v>607.98</v>
      </c>
      <c r="I12" s="88">
        <v>0.75</v>
      </c>
      <c r="J12" s="88">
        <v>5.1899999999999995</v>
      </c>
      <c r="K12" s="88">
        <v>19.29</v>
      </c>
      <c r="L12" s="88">
        <v>0</v>
      </c>
      <c r="M12" s="116">
        <v>0</v>
      </c>
      <c r="N12" s="115">
        <v>0</v>
      </c>
      <c r="O12" s="88">
        <v>20</v>
      </c>
      <c r="P12" s="88">
        <v>0</v>
      </c>
      <c r="Q12" s="88">
        <v>0</v>
      </c>
      <c r="R12" s="88">
        <v>0</v>
      </c>
      <c r="S12" s="116">
        <v>0</v>
      </c>
      <c r="W12">
        <v>0.7</v>
      </c>
      <c r="X12">
        <v>0.41</v>
      </c>
      <c r="Y12">
        <v>0.47</v>
      </c>
      <c r="Z12">
        <v>0.94</v>
      </c>
      <c r="AA12">
        <v>0.75</v>
      </c>
      <c r="AB12">
        <v>0</v>
      </c>
      <c r="AC12">
        <v>0</v>
      </c>
      <c r="AD12">
        <v>24.84</v>
      </c>
      <c r="AE12">
        <v>434.07</v>
      </c>
      <c r="AF12">
        <v>24.98</v>
      </c>
      <c r="AG12">
        <v>93.82</v>
      </c>
      <c r="AH12">
        <v>0</v>
      </c>
      <c r="AI12">
        <v>0</v>
      </c>
      <c r="AJ12">
        <v>0</v>
      </c>
      <c r="AK12">
        <v>0</v>
      </c>
      <c r="AL12">
        <v>25.27</v>
      </c>
      <c r="AM12">
        <v>0.53</v>
      </c>
      <c r="AN12">
        <v>0.89</v>
      </c>
      <c r="AO12">
        <v>0.7</v>
      </c>
      <c r="AP12">
        <v>0.48</v>
      </c>
      <c r="AQ12">
        <v>0</v>
      </c>
      <c r="AR12">
        <v>19.29</v>
      </c>
      <c r="AS12">
        <v>0</v>
      </c>
      <c r="AT12">
        <v>0</v>
      </c>
      <c r="AU12">
        <v>4.71</v>
      </c>
      <c r="AV12">
        <v>0.36</v>
      </c>
      <c r="AW12">
        <v>0</v>
      </c>
      <c r="AX12">
        <v>20</v>
      </c>
      <c r="AY12">
        <v>0</v>
      </c>
      <c r="AZ12">
        <v>0</v>
      </c>
      <c r="BA12">
        <v>0</v>
      </c>
    </row>
    <row r="13" spans="1:53">
      <c r="A13" t="s">
        <v>248</v>
      </c>
      <c r="G13" t="s">
        <v>55</v>
      </c>
      <c r="H13" s="115">
        <v>540.46</v>
      </c>
      <c r="I13" s="88">
        <v>0.75</v>
      </c>
      <c r="J13" s="88">
        <v>5.1899999999999995</v>
      </c>
      <c r="K13" s="88">
        <v>19.29</v>
      </c>
      <c r="L13" s="88">
        <v>0</v>
      </c>
      <c r="M13" s="116">
        <v>0</v>
      </c>
      <c r="N13" s="115">
        <v>0</v>
      </c>
      <c r="O13" s="88">
        <v>20</v>
      </c>
      <c r="P13" s="88">
        <v>0</v>
      </c>
      <c r="Q13" s="88">
        <v>0</v>
      </c>
      <c r="R13" s="88">
        <v>0</v>
      </c>
      <c r="S13" s="116">
        <v>0</v>
      </c>
      <c r="W13">
        <v>0.7</v>
      </c>
      <c r="X13">
        <v>0.41</v>
      </c>
      <c r="Y13">
        <v>0.47</v>
      </c>
      <c r="Z13">
        <v>0.94</v>
      </c>
      <c r="AA13">
        <v>0.75</v>
      </c>
      <c r="AB13">
        <v>0</v>
      </c>
      <c r="AC13">
        <v>0</v>
      </c>
      <c r="AD13">
        <v>24.84</v>
      </c>
      <c r="AE13">
        <v>366.55</v>
      </c>
      <c r="AF13">
        <v>24.98</v>
      </c>
      <c r="AG13">
        <v>93.82</v>
      </c>
      <c r="AH13">
        <v>0</v>
      </c>
      <c r="AI13">
        <v>0</v>
      </c>
      <c r="AJ13">
        <v>0</v>
      </c>
      <c r="AK13">
        <v>0</v>
      </c>
      <c r="AL13">
        <v>25.27</v>
      </c>
      <c r="AM13">
        <v>0.53</v>
      </c>
      <c r="AN13">
        <v>0.89</v>
      </c>
      <c r="AO13">
        <v>0.7</v>
      </c>
      <c r="AP13">
        <v>0.48</v>
      </c>
      <c r="AQ13">
        <v>0</v>
      </c>
      <c r="AR13">
        <v>19.29</v>
      </c>
      <c r="AS13">
        <v>0</v>
      </c>
      <c r="AT13">
        <v>0</v>
      </c>
      <c r="AU13">
        <v>4.71</v>
      </c>
      <c r="AV13">
        <v>0.36</v>
      </c>
      <c r="AW13">
        <v>0</v>
      </c>
      <c r="AX13">
        <v>20</v>
      </c>
      <c r="AY13">
        <v>0</v>
      </c>
      <c r="AZ13">
        <v>0</v>
      </c>
      <c r="BA13">
        <v>0</v>
      </c>
    </row>
    <row r="14" spans="1:53">
      <c r="A14" t="s">
        <v>249</v>
      </c>
      <c r="G14" t="s">
        <v>56</v>
      </c>
      <c r="H14" s="115">
        <v>540.46</v>
      </c>
      <c r="I14" s="88">
        <v>0.75</v>
      </c>
      <c r="J14" s="88">
        <v>5.1899999999999995</v>
      </c>
      <c r="K14" s="88">
        <v>19.29</v>
      </c>
      <c r="L14" s="88">
        <v>0</v>
      </c>
      <c r="M14" s="116">
        <v>0</v>
      </c>
      <c r="N14" s="115">
        <v>0</v>
      </c>
      <c r="O14" s="88">
        <v>20</v>
      </c>
      <c r="P14" s="88">
        <v>0</v>
      </c>
      <c r="Q14" s="88">
        <v>0</v>
      </c>
      <c r="R14" s="88">
        <v>0</v>
      </c>
      <c r="S14" s="116">
        <v>0</v>
      </c>
      <c r="W14">
        <v>0.7</v>
      </c>
      <c r="X14">
        <v>0.41</v>
      </c>
      <c r="Y14">
        <v>0.47</v>
      </c>
      <c r="Z14">
        <v>0.94</v>
      </c>
      <c r="AA14">
        <v>0.75</v>
      </c>
      <c r="AB14">
        <v>0</v>
      </c>
      <c r="AC14">
        <v>0</v>
      </c>
      <c r="AD14">
        <v>24.84</v>
      </c>
      <c r="AE14">
        <v>366.55</v>
      </c>
      <c r="AF14">
        <v>24.98</v>
      </c>
      <c r="AG14">
        <v>93.82</v>
      </c>
      <c r="AH14">
        <v>0</v>
      </c>
      <c r="AI14">
        <v>0</v>
      </c>
      <c r="AJ14">
        <v>0</v>
      </c>
      <c r="AK14">
        <v>0</v>
      </c>
      <c r="AL14">
        <v>25.27</v>
      </c>
      <c r="AM14">
        <v>0.53</v>
      </c>
      <c r="AN14">
        <v>0.89</v>
      </c>
      <c r="AO14">
        <v>0.7</v>
      </c>
      <c r="AP14">
        <v>0.48</v>
      </c>
      <c r="AQ14">
        <v>0</v>
      </c>
      <c r="AR14">
        <v>19.29</v>
      </c>
      <c r="AS14">
        <v>0</v>
      </c>
      <c r="AT14">
        <v>0</v>
      </c>
      <c r="AU14">
        <v>4.71</v>
      </c>
      <c r="AV14">
        <v>0.36</v>
      </c>
      <c r="AW14">
        <v>0</v>
      </c>
      <c r="AX14">
        <v>20</v>
      </c>
      <c r="AY14">
        <v>0</v>
      </c>
      <c r="AZ14">
        <v>0</v>
      </c>
      <c r="BA14">
        <v>0</v>
      </c>
    </row>
    <row r="15" spans="1:53">
      <c r="A15" t="s">
        <v>250</v>
      </c>
      <c r="G15" t="s">
        <v>57</v>
      </c>
      <c r="H15" s="115">
        <v>413.46999999999991</v>
      </c>
      <c r="I15" s="88">
        <v>0.75</v>
      </c>
      <c r="J15" s="88">
        <v>5.09</v>
      </c>
      <c r="K15" s="88">
        <v>0</v>
      </c>
      <c r="L15" s="88">
        <v>0</v>
      </c>
      <c r="M15" s="116">
        <v>0</v>
      </c>
      <c r="N15" s="115">
        <v>0</v>
      </c>
      <c r="O15" s="88">
        <v>20</v>
      </c>
      <c r="P15" s="88">
        <v>0</v>
      </c>
      <c r="Q15" s="88">
        <v>0</v>
      </c>
      <c r="R15" s="88">
        <v>0</v>
      </c>
      <c r="S15" s="116">
        <v>0</v>
      </c>
      <c r="W15">
        <v>0.7</v>
      </c>
      <c r="X15">
        <v>0.41</v>
      </c>
      <c r="Y15">
        <v>0.47</v>
      </c>
      <c r="Z15">
        <v>0.94</v>
      </c>
      <c r="AA15">
        <v>0.75</v>
      </c>
      <c r="AB15">
        <v>0</v>
      </c>
      <c r="AC15">
        <v>0</v>
      </c>
      <c r="AD15">
        <v>0</v>
      </c>
      <c r="AE15">
        <v>289.38</v>
      </c>
      <c r="AF15">
        <v>0</v>
      </c>
      <c r="AG15">
        <v>93.82</v>
      </c>
      <c r="AH15">
        <v>0</v>
      </c>
      <c r="AI15">
        <v>0</v>
      </c>
      <c r="AJ15">
        <v>0</v>
      </c>
      <c r="AK15">
        <v>0</v>
      </c>
      <c r="AL15">
        <v>25.27</v>
      </c>
      <c r="AM15">
        <v>0.53</v>
      </c>
      <c r="AN15">
        <v>0.89</v>
      </c>
      <c r="AO15">
        <v>0.7</v>
      </c>
      <c r="AP15">
        <v>0.48</v>
      </c>
      <c r="AQ15">
        <v>0</v>
      </c>
      <c r="AR15">
        <v>0</v>
      </c>
      <c r="AS15">
        <v>0</v>
      </c>
      <c r="AT15">
        <v>0</v>
      </c>
      <c r="AU15">
        <v>4.6100000000000003</v>
      </c>
      <c r="AV15">
        <v>0.36</v>
      </c>
      <c r="AW15">
        <v>0</v>
      </c>
      <c r="AX15">
        <v>20</v>
      </c>
      <c r="AY15">
        <v>0</v>
      </c>
      <c r="AZ15">
        <v>0</v>
      </c>
      <c r="BA15">
        <v>0</v>
      </c>
    </row>
    <row r="16" spans="1:53">
      <c r="A16" t="s">
        <v>251</v>
      </c>
      <c r="G16" t="s">
        <v>58</v>
      </c>
      <c r="H16" s="115">
        <v>413.46999999999991</v>
      </c>
      <c r="I16" s="88">
        <v>0.75</v>
      </c>
      <c r="J16" s="88">
        <v>5.09</v>
      </c>
      <c r="K16" s="88">
        <v>0</v>
      </c>
      <c r="L16" s="88">
        <v>0</v>
      </c>
      <c r="M16" s="116">
        <v>0</v>
      </c>
      <c r="N16" s="115">
        <v>0</v>
      </c>
      <c r="O16" s="88">
        <v>20</v>
      </c>
      <c r="P16" s="88">
        <v>0</v>
      </c>
      <c r="Q16" s="88">
        <v>0</v>
      </c>
      <c r="R16" s="88">
        <v>0</v>
      </c>
      <c r="S16" s="116">
        <v>0</v>
      </c>
      <c r="W16">
        <v>0.7</v>
      </c>
      <c r="X16">
        <v>0.41</v>
      </c>
      <c r="Y16">
        <v>0.47</v>
      </c>
      <c r="Z16">
        <v>0.94</v>
      </c>
      <c r="AA16">
        <v>0.75</v>
      </c>
      <c r="AB16">
        <v>0</v>
      </c>
      <c r="AC16">
        <v>0</v>
      </c>
      <c r="AD16">
        <v>0</v>
      </c>
      <c r="AE16">
        <v>289.38</v>
      </c>
      <c r="AF16">
        <v>0</v>
      </c>
      <c r="AG16">
        <v>93.82</v>
      </c>
      <c r="AH16">
        <v>0</v>
      </c>
      <c r="AI16">
        <v>0</v>
      </c>
      <c r="AJ16">
        <v>0</v>
      </c>
      <c r="AK16">
        <v>0</v>
      </c>
      <c r="AL16">
        <v>25.27</v>
      </c>
      <c r="AM16">
        <v>0.53</v>
      </c>
      <c r="AN16">
        <v>0.89</v>
      </c>
      <c r="AO16">
        <v>0.7</v>
      </c>
      <c r="AP16">
        <v>0.48</v>
      </c>
      <c r="AQ16">
        <v>0</v>
      </c>
      <c r="AR16">
        <v>0</v>
      </c>
      <c r="AS16">
        <v>0</v>
      </c>
      <c r="AT16">
        <v>0</v>
      </c>
      <c r="AU16">
        <v>4.6100000000000003</v>
      </c>
      <c r="AV16">
        <v>0.36</v>
      </c>
      <c r="AW16">
        <v>0</v>
      </c>
      <c r="AX16">
        <v>20</v>
      </c>
      <c r="AY16">
        <v>0</v>
      </c>
      <c r="AZ16">
        <v>0</v>
      </c>
      <c r="BA16">
        <v>0</v>
      </c>
    </row>
    <row r="17" spans="1:53">
      <c r="A17" t="s">
        <v>252</v>
      </c>
      <c r="G17" t="s">
        <v>59</v>
      </c>
      <c r="H17" s="115">
        <v>413.46999999999991</v>
      </c>
      <c r="I17" s="88">
        <v>0.75</v>
      </c>
      <c r="J17" s="88">
        <v>5.09</v>
      </c>
      <c r="K17" s="88">
        <v>0</v>
      </c>
      <c r="L17" s="88">
        <v>0</v>
      </c>
      <c r="M17" s="116">
        <v>0</v>
      </c>
      <c r="N17" s="115">
        <v>0</v>
      </c>
      <c r="O17" s="88">
        <v>20</v>
      </c>
      <c r="P17" s="88">
        <v>0</v>
      </c>
      <c r="Q17" s="88">
        <v>0</v>
      </c>
      <c r="R17" s="88">
        <v>0</v>
      </c>
      <c r="S17" s="116">
        <v>0</v>
      </c>
      <c r="W17">
        <v>0.7</v>
      </c>
      <c r="X17">
        <v>0.41</v>
      </c>
      <c r="Y17">
        <v>0.47</v>
      </c>
      <c r="Z17">
        <v>0.94</v>
      </c>
      <c r="AA17">
        <v>0.75</v>
      </c>
      <c r="AB17">
        <v>0</v>
      </c>
      <c r="AC17">
        <v>0</v>
      </c>
      <c r="AD17">
        <v>0</v>
      </c>
      <c r="AE17">
        <v>289.38</v>
      </c>
      <c r="AF17">
        <v>0</v>
      </c>
      <c r="AG17">
        <v>93.82</v>
      </c>
      <c r="AH17">
        <v>0</v>
      </c>
      <c r="AI17">
        <v>0</v>
      </c>
      <c r="AJ17">
        <v>0</v>
      </c>
      <c r="AK17">
        <v>0</v>
      </c>
      <c r="AL17">
        <v>25.27</v>
      </c>
      <c r="AM17">
        <v>0.53</v>
      </c>
      <c r="AN17">
        <v>0.89</v>
      </c>
      <c r="AO17">
        <v>0.7</v>
      </c>
      <c r="AP17">
        <v>0.48</v>
      </c>
      <c r="AQ17">
        <v>0</v>
      </c>
      <c r="AR17">
        <v>0</v>
      </c>
      <c r="AS17">
        <v>0</v>
      </c>
      <c r="AT17">
        <v>0</v>
      </c>
      <c r="AU17">
        <v>4.6100000000000003</v>
      </c>
      <c r="AV17">
        <v>0.36</v>
      </c>
      <c r="AW17">
        <v>0</v>
      </c>
      <c r="AX17">
        <v>20</v>
      </c>
      <c r="AY17">
        <v>0</v>
      </c>
      <c r="AZ17">
        <v>0</v>
      </c>
      <c r="BA17">
        <v>0</v>
      </c>
    </row>
    <row r="18" spans="1:53">
      <c r="A18" t="s">
        <v>253</v>
      </c>
      <c r="G18" t="s">
        <v>60</v>
      </c>
      <c r="H18" s="115">
        <v>413.46999999999991</v>
      </c>
      <c r="I18" s="88">
        <v>0.75</v>
      </c>
      <c r="J18" s="88">
        <v>5.09</v>
      </c>
      <c r="K18" s="88">
        <v>0</v>
      </c>
      <c r="L18" s="88">
        <v>0</v>
      </c>
      <c r="M18" s="116">
        <v>0</v>
      </c>
      <c r="N18" s="115">
        <v>0</v>
      </c>
      <c r="O18" s="88">
        <v>20</v>
      </c>
      <c r="P18" s="88">
        <v>0</v>
      </c>
      <c r="Q18" s="88">
        <v>0</v>
      </c>
      <c r="R18" s="88">
        <v>0</v>
      </c>
      <c r="S18" s="116">
        <v>0</v>
      </c>
      <c r="W18">
        <v>0.7</v>
      </c>
      <c r="X18">
        <v>0.41</v>
      </c>
      <c r="Y18">
        <v>0.47</v>
      </c>
      <c r="Z18">
        <v>0.94</v>
      </c>
      <c r="AA18">
        <v>0.75</v>
      </c>
      <c r="AB18">
        <v>0</v>
      </c>
      <c r="AC18">
        <v>0</v>
      </c>
      <c r="AD18">
        <v>0</v>
      </c>
      <c r="AE18">
        <v>289.38</v>
      </c>
      <c r="AF18">
        <v>0</v>
      </c>
      <c r="AG18">
        <v>93.82</v>
      </c>
      <c r="AH18">
        <v>0</v>
      </c>
      <c r="AI18">
        <v>0</v>
      </c>
      <c r="AJ18">
        <v>0</v>
      </c>
      <c r="AK18">
        <v>0</v>
      </c>
      <c r="AL18">
        <v>25.27</v>
      </c>
      <c r="AM18">
        <v>0.53</v>
      </c>
      <c r="AN18">
        <v>0.89</v>
      </c>
      <c r="AO18">
        <v>0.7</v>
      </c>
      <c r="AP18">
        <v>0.48</v>
      </c>
      <c r="AQ18">
        <v>0</v>
      </c>
      <c r="AR18">
        <v>0</v>
      </c>
      <c r="AS18">
        <v>0</v>
      </c>
      <c r="AT18">
        <v>0</v>
      </c>
      <c r="AU18">
        <v>4.6100000000000003</v>
      </c>
      <c r="AV18">
        <v>0.36</v>
      </c>
      <c r="AW18">
        <v>0</v>
      </c>
      <c r="AX18">
        <v>20</v>
      </c>
      <c r="AY18">
        <v>0</v>
      </c>
      <c r="AZ18">
        <v>0</v>
      </c>
      <c r="BA18">
        <v>0</v>
      </c>
    </row>
    <row r="19" spans="1:53">
      <c r="A19" t="s">
        <v>267</v>
      </c>
      <c r="G19" t="s">
        <v>61</v>
      </c>
      <c r="H19" s="115">
        <v>317.00999999999993</v>
      </c>
      <c r="I19" s="88">
        <v>0.75</v>
      </c>
      <c r="J19" s="88">
        <v>5.09</v>
      </c>
      <c r="K19" s="88">
        <v>0</v>
      </c>
      <c r="L19" s="88">
        <v>0</v>
      </c>
      <c r="M19" s="116">
        <v>0</v>
      </c>
      <c r="N19" s="115">
        <v>0</v>
      </c>
      <c r="O19" s="88">
        <v>90</v>
      </c>
      <c r="P19" s="88">
        <v>0</v>
      </c>
      <c r="Q19" s="88">
        <v>0</v>
      </c>
      <c r="R19" s="88">
        <v>0</v>
      </c>
      <c r="S19" s="116">
        <v>0</v>
      </c>
      <c r="W19">
        <v>0.7</v>
      </c>
      <c r="X19">
        <v>0.41</v>
      </c>
      <c r="Y19">
        <v>0.47</v>
      </c>
      <c r="Z19">
        <v>0.94</v>
      </c>
      <c r="AA19">
        <v>0.75</v>
      </c>
      <c r="AB19">
        <v>0</v>
      </c>
      <c r="AC19">
        <v>0</v>
      </c>
      <c r="AD19">
        <v>0</v>
      </c>
      <c r="AE19">
        <v>192.92</v>
      </c>
      <c r="AF19">
        <v>0</v>
      </c>
      <c r="AG19">
        <v>93.82</v>
      </c>
      <c r="AH19">
        <v>0</v>
      </c>
      <c r="AI19">
        <v>0</v>
      </c>
      <c r="AJ19">
        <v>0</v>
      </c>
      <c r="AK19">
        <v>0</v>
      </c>
      <c r="AL19">
        <v>25.27</v>
      </c>
      <c r="AM19">
        <v>0.53</v>
      </c>
      <c r="AN19">
        <v>0.89</v>
      </c>
      <c r="AO19">
        <v>0.7</v>
      </c>
      <c r="AP19">
        <v>0.48</v>
      </c>
      <c r="AQ19">
        <v>0</v>
      </c>
      <c r="AR19">
        <v>0</v>
      </c>
      <c r="AS19">
        <v>0</v>
      </c>
      <c r="AT19">
        <v>0</v>
      </c>
      <c r="AU19">
        <v>4.6100000000000003</v>
      </c>
      <c r="AV19">
        <v>0.36</v>
      </c>
      <c r="AW19">
        <v>70</v>
      </c>
      <c r="AX19">
        <v>20</v>
      </c>
      <c r="AY19">
        <v>0</v>
      </c>
      <c r="AZ19">
        <v>0</v>
      </c>
      <c r="BA19">
        <v>0</v>
      </c>
    </row>
    <row r="20" spans="1:53">
      <c r="A20" t="s">
        <v>268</v>
      </c>
      <c r="G20" t="s">
        <v>62</v>
      </c>
      <c r="H20" s="115">
        <v>317.00999999999993</v>
      </c>
      <c r="I20" s="88">
        <v>0.75</v>
      </c>
      <c r="J20" s="88">
        <v>5.09</v>
      </c>
      <c r="K20" s="88">
        <v>0</v>
      </c>
      <c r="L20" s="88">
        <v>0</v>
      </c>
      <c r="M20" s="116">
        <v>0</v>
      </c>
      <c r="N20" s="115">
        <v>0</v>
      </c>
      <c r="O20" s="88">
        <v>90</v>
      </c>
      <c r="P20" s="88">
        <v>0</v>
      </c>
      <c r="Q20" s="88">
        <v>0</v>
      </c>
      <c r="R20" s="88">
        <v>0</v>
      </c>
      <c r="S20" s="116">
        <v>0</v>
      </c>
      <c r="W20">
        <v>0.7</v>
      </c>
      <c r="X20">
        <v>0.41</v>
      </c>
      <c r="Y20">
        <v>0.47</v>
      </c>
      <c r="Z20">
        <v>0.94</v>
      </c>
      <c r="AA20">
        <v>0.75</v>
      </c>
      <c r="AB20">
        <v>0</v>
      </c>
      <c r="AC20">
        <v>0</v>
      </c>
      <c r="AD20">
        <v>0</v>
      </c>
      <c r="AE20">
        <v>192.92</v>
      </c>
      <c r="AF20">
        <v>0</v>
      </c>
      <c r="AG20">
        <v>93.82</v>
      </c>
      <c r="AH20">
        <v>0</v>
      </c>
      <c r="AI20">
        <v>0</v>
      </c>
      <c r="AJ20">
        <v>0</v>
      </c>
      <c r="AK20">
        <v>0</v>
      </c>
      <c r="AL20">
        <v>25.27</v>
      </c>
      <c r="AM20">
        <v>0.53</v>
      </c>
      <c r="AN20">
        <v>0.89</v>
      </c>
      <c r="AO20">
        <v>0.7</v>
      </c>
      <c r="AP20">
        <v>0.48</v>
      </c>
      <c r="AQ20">
        <v>0</v>
      </c>
      <c r="AR20">
        <v>0</v>
      </c>
      <c r="AS20">
        <v>0</v>
      </c>
      <c r="AT20">
        <v>0</v>
      </c>
      <c r="AU20">
        <v>4.6100000000000003</v>
      </c>
      <c r="AV20">
        <v>0.36</v>
      </c>
      <c r="AW20">
        <v>70</v>
      </c>
      <c r="AX20">
        <v>20</v>
      </c>
      <c r="AY20">
        <v>0</v>
      </c>
      <c r="AZ20">
        <v>0</v>
      </c>
      <c r="BA20">
        <v>0</v>
      </c>
    </row>
    <row r="21" spans="1:53">
      <c r="A21" t="s">
        <v>254</v>
      </c>
      <c r="G21" t="s">
        <v>63</v>
      </c>
      <c r="H21" s="115">
        <v>317.00999999999993</v>
      </c>
      <c r="I21" s="88">
        <v>0.75</v>
      </c>
      <c r="J21" s="88">
        <v>5.09</v>
      </c>
      <c r="K21" s="88">
        <v>0</v>
      </c>
      <c r="L21" s="88">
        <v>0</v>
      </c>
      <c r="M21" s="116">
        <v>0</v>
      </c>
      <c r="N21" s="115">
        <v>0</v>
      </c>
      <c r="O21" s="88">
        <v>90</v>
      </c>
      <c r="P21" s="88">
        <v>0</v>
      </c>
      <c r="Q21" s="88">
        <v>0</v>
      </c>
      <c r="R21" s="88">
        <v>0</v>
      </c>
      <c r="S21" s="116">
        <v>0</v>
      </c>
      <c r="W21">
        <v>0.7</v>
      </c>
      <c r="X21">
        <v>0.41</v>
      </c>
      <c r="Y21">
        <v>0.47</v>
      </c>
      <c r="Z21">
        <v>0.94</v>
      </c>
      <c r="AA21">
        <v>0.75</v>
      </c>
      <c r="AB21">
        <v>0</v>
      </c>
      <c r="AC21">
        <v>0</v>
      </c>
      <c r="AD21">
        <v>0</v>
      </c>
      <c r="AE21">
        <v>192.92</v>
      </c>
      <c r="AF21">
        <v>0</v>
      </c>
      <c r="AG21">
        <v>93.82</v>
      </c>
      <c r="AH21">
        <v>0</v>
      </c>
      <c r="AI21">
        <v>0</v>
      </c>
      <c r="AJ21">
        <v>0</v>
      </c>
      <c r="AK21">
        <v>0</v>
      </c>
      <c r="AL21">
        <v>25.27</v>
      </c>
      <c r="AM21">
        <v>0.53</v>
      </c>
      <c r="AN21">
        <v>0.89</v>
      </c>
      <c r="AO21">
        <v>0.7</v>
      </c>
      <c r="AP21">
        <v>0.48</v>
      </c>
      <c r="AQ21">
        <v>0</v>
      </c>
      <c r="AR21">
        <v>0</v>
      </c>
      <c r="AS21">
        <v>0</v>
      </c>
      <c r="AT21">
        <v>0</v>
      </c>
      <c r="AU21">
        <v>4.6100000000000003</v>
      </c>
      <c r="AV21">
        <v>0.36</v>
      </c>
      <c r="AW21">
        <v>70</v>
      </c>
      <c r="AX21">
        <v>20</v>
      </c>
      <c r="AY21">
        <v>0</v>
      </c>
      <c r="AZ21">
        <v>0</v>
      </c>
      <c r="BA21">
        <v>0</v>
      </c>
    </row>
    <row r="22" spans="1:53">
      <c r="A22" t="s">
        <v>255</v>
      </c>
      <c r="G22" t="s">
        <v>64</v>
      </c>
      <c r="H22" s="115">
        <v>317.00999999999993</v>
      </c>
      <c r="I22" s="88">
        <v>0.75</v>
      </c>
      <c r="J22" s="88">
        <v>5.09</v>
      </c>
      <c r="K22" s="88">
        <v>0</v>
      </c>
      <c r="L22" s="88">
        <v>0</v>
      </c>
      <c r="M22" s="116">
        <v>0</v>
      </c>
      <c r="N22" s="115">
        <v>0</v>
      </c>
      <c r="O22" s="88">
        <v>90</v>
      </c>
      <c r="P22" s="88">
        <v>0</v>
      </c>
      <c r="Q22" s="88">
        <v>0</v>
      </c>
      <c r="R22" s="88">
        <v>0</v>
      </c>
      <c r="S22" s="116">
        <v>0</v>
      </c>
      <c r="W22">
        <v>0.7</v>
      </c>
      <c r="X22">
        <v>0.41</v>
      </c>
      <c r="Y22">
        <v>0.47</v>
      </c>
      <c r="Z22">
        <v>0.94</v>
      </c>
      <c r="AA22">
        <v>0.75</v>
      </c>
      <c r="AB22">
        <v>0</v>
      </c>
      <c r="AC22">
        <v>0</v>
      </c>
      <c r="AD22">
        <v>0</v>
      </c>
      <c r="AE22">
        <v>192.92</v>
      </c>
      <c r="AF22">
        <v>0</v>
      </c>
      <c r="AG22">
        <v>93.82</v>
      </c>
      <c r="AH22">
        <v>0</v>
      </c>
      <c r="AI22">
        <v>0</v>
      </c>
      <c r="AJ22">
        <v>0</v>
      </c>
      <c r="AK22">
        <v>0</v>
      </c>
      <c r="AL22">
        <v>25.27</v>
      </c>
      <c r="AM22">
        <v>0.53</v>
      </c>
      <c r="AN22">
        <v>0.89</v>
      </c>
      <c r="AO22">
        <v>0.7</v>
      </c>
      <c r="AP22">
        <v>0.48</v>
      </c>
      <c r="AQ22">
        <v>0</v>
      </c>
      <c r="AR22">
        <v>0</v>
      </c>
      <c r="AS22">
        <v>0</v>
      </c>
      <c r="AT22">
        <v>0</v>
      </c>
      <c r="AU22">
        <v>4.6100000000000003</v>
      </c>
      <c r="AV22">
        <v>0.36</v>
      </c>
      <c r="AW22">
        <v>70</v>
      </c>
      <c r="AX22">
        <v>20</v>
      </c>
      <c r="AY22">
        <v>0</v>
      </c>
      <c r="AZ22">
        <v>0</v>
      </c>
      <c r="BA22">
        <v>0</v>
      </c>
    </row>
    <row r="23" spans="1:53">
      <c r="A23" t="s">
        <v>256</v>
      </c>
      <c r="G23" t="s">
        <v>65</v>
      </c>
      <c r="H23" s="115">
        <v>268.77999999999997</v>
      </c>
      <c r="I23" s="88">
        <v>0.75</v>
      </c>
      <c r="J23" s="88">
        <v>5</v>
      </c>
      <c r="K23" s="88">
        <v>0</v>
      </c>
      <c r="L23" s="88">
        <v>0</v>
      </c>
      <c r="M23" s="116">
        <v>0</v>
      </c>
      <c r="N23" s="115">
        <v>0</v>
      </c>
      <c r="O23" s="88">
        <v>120</v>
      </c>
      <c r="P23" s="88">
        <v>0</v>
      </c>
      <c r="Q23" s="88">
        <v>0</v>
      </c>
      <c r="R23" s="88">
        <v>0</v>
      </c>
      <c r="S23" s="116">
        <v>0</v>
      </c>
      <c r="W23">
        <v>0.7</v>
      </c>
      <c r="X23">
        <v>0.41</v>
      </c>
      <c r="Y23">
        <v>0.47</v>
      </c>
      <c r="Z23">
        <v>0.94</v>
      </c>
      <c r="AA23">
        <v>0.75</v>
      </c>
      <c r="AB23">
        <v>0</v>
      </c>
      <c r="AC23">
        <v>0</v>
      </c>
      <c r="AD23">
        <v>0</v>
      </c>
      <c r="AE23">
        <v>144.69</v>
      </c>
      <c r="AF23">
        <v>0</v>
      </c>
      <c r="AG23">
        <v>93.82</v>
      </c>
      <c r="AH23">
        <v>0</v>
      </c>
      <c r="AI23">
        <v>0</v>
      </c>
      <c r="AJ23">
        <v>0</v>
      </c>
      <c r="AK23">
        <v>0</v>
      </c>
      <c r="AL23">
        <v>25.27</v>
      </c>
      <c r="AM23">
        <v>0.53</v>
      </c>
      <c r="AN23">
        <v>0.89</v>
      </c>
      <c r="AO23">
        <v>0.7</v>
      </c>
      <c r="AP23">
        <v>0.48</v>
      </c>
      <c r="AQ23">
        <v>0</v>
      </c>
      <c r="AR23">
        <v>0</v>
      </c>
      <c r="AS23">
        <v>0</v>
      </c>
      <c r="AT23">
        <v>0</v>
      </c>
      <c r="AU23">
        <v>4.5199999999999996</v>
      </c>
      <c r="AV23">
        <v>0.36</v>
      </c>
      <c r="AW23">
        <v>100</v>
      </c>
      <c r="AX23">
        <v>20</v>
      </c>
      <c r="AY23">
        <v>0</v>
      </c>
      <c r="AZ23">
        <v>0</v>
      </c>
      <c r="BA23">
        <v>0</v>
      </c>
    </row>
    <row r="24" spans="1:53">
      <c r="A24" t="s">
        <v>257</v>
      </c>
      <c r="G24" t="s">
        <v>66</v>
      </c>
      <c r="H24" s="115">
        <v>268.77999999999997</v>
      </c>
      <c r="I24" s="88">
        <v>0.75</v>
      </c>
      <c r="J24" s="88">
        <v>5</v>
      </c>
      <c r="K24" s="88">
        <v>0</v>
      </c>
      <c r="L24" s="88">
        <v>0</v>
      </c>
      <c r="M24" s="116">
        <v>0</v>
      </c>
      <c r="N24" s="115">
        <v>0</v>
      </c>
      <c r="O24" s="88">
        <v>120</v>
      </c>
      <c r="P24" s="88">
        <v>0</v>
      </c>
      <c r="Q24" s="88">
        <v>0</v>
      </c>
      <c r="R24" s="88">
        <v>0</v>
      </c>
      <c r="S24" s="116">
        <v>0</v>
      </c>
      <c r="W24">
        <v>0.7</v>
      </c>
      <c r="X24">
        <v>0.41</v>
      </c>
      <c r="Y24">
        <v>0.47</v>
      </c>
      <c r="Z24">
        <v>0.94</v>
      </c>
      <c r="AA24">
        <v>0.75</v>
      </c>
      <c r="AB24">
        <v>0</v>
      </c>
      <c r="AC24">
        <v>0</v>
      </c>
      <c r="AD24">
        <v>0</v>
      </c>
      <c r="AE24">
        <v>144.69</v>
      </c>
      <c r="AF24">
        <v>0</v>
      </c>
      <c r="AG24">
        <v>93.82</v>
      </c>
      <c r="AH24">
        <v>0</v>
      </c>
      <c r="AI24">
        <v>0</v>
      </c>
      <c r="AJ24">
        <v>0</v>
      </c>
      <c r="AK24">
        <v>0</v>
      </c>
      <c r="AL24">
        <v>25.27</v>
      </c>
      <c r="AM24">
        <v>0.53</v>
      </c>
      <c r="AN24">
        <v>0.89</v>
      </c>
      <c r="AO24">
        <v>0.7</v>
      </c>
      <c r="AP24">
        <v>0.48</v>
      </c>
      <c r="AQ24">
        <v>0</v>
      </c>
      <c r="AR24">
        <v>0</v>
      </c>
      <c r="AS24">
        <v>0</v>
      </c>
      <c r="AT24">
        <v>0</v>
      </c>
      <c r="AU24">
        <v>4.5199999999999996</v>
      </c>
      <c r="AV24">
        <v>0.36</v>
      </c>
      <c r="AW24">
        <v>100</v>
      </c>
      <c r="AX24">
        <v>20</v>
      </c>
      <c r="AY24">
        <v>0</v>
      </c>
      <c r="AZ24">
        <v>0</v>
      </c>
      <c r="BA24">
        <v>0</v>
      </c>
    </row>
    <row r="25" spans="1:53">
      <c r="A25" t="s">
        <v>258</v>
      </c>
      <c r="G25" t="s">
        <v>67</v>
      </c>
      <c r="H25" s="115">
        <v>268.77999999999997</v>
      </c>
      <c r="I25" s="88">
        <v>0.75</v>
      </c>
      <c r="J25" s="88">
        <v>5</v>
      </c>
      <c r="K25" s="88">
        <v>0</v>
      </c>
      <c r="L25" s="88">
        <v>0</v>
      </c>
      <c r="M25" s="116">
        <v>0</v>
      </c>
      <c r="N25" s="115">
        <v>0</v>
      </c>
      <c r="O25" s="88">
        <v>120</v>
      </c>
      <c r="P25" s="88">
        <v>0</v>
      </c>
      <c r="Q25" s="88">
        <v>0</v>
      </c>
      <c r="R25" s="88">
        <v>0</v>
      </c>
      <c r="S25" s="116">
        <v>0</v>
      </c>
      <c r="W25">
        <v>0.7</v>
      </c>
      <c r="X25">
        <v>0.41</v>
      </c>
      <c r="Y25">
        <v>0.47</v>
      </c>
      <c r="Z25">
        <v>0.94</v>
      </c>
      <c r="AA25">
        <v>0.75</v>
      </c>
      <c r="AB25">
        <v>0</v>
      </c>
      <c r="AC25">
        <v>0</v>
      </c>
      <c r="AD25">
        <v>0</v>
      </c>
      <c r="AE25">
        <v>144.69</v>
      </c>
      <c r="AF25">
        <v>0</v>
      </c>
      <c r="AG25">
        <v>93.82</v>
      </c>
      <c r="AH25">
        <v>0</v>
      </c>
      <c r="AI25">
        <v>0</v>
      </c>
      <c r="AJ25">
        <v>0</v>
      </c>
      <c r="AK25">
        <v>0</v>
      </c>
      <c r="AL25">
        <v>25.27</v>
      </c>
      <c r="AM25">
        <v>0.53</v>
      </c>
      <c r="AN25">
        <v>0.89</v>
      </c>
      <c r="AO25">
        <v>0.7</v>
      </c>
      <c r="AP25">
        <v>0.48</v>
      </c>
      <c r="AQ25">
        <v>0</v>
      </c>
      <c r="AR25">
        <v>0</v>
      </c>
      <c r="AS25">
        <v>0</v>
      </c>
      <c r="AT25">
        <v>0</v>
      </c>
      <c r="AU25">
        <v>4.5199999999999996</v>
      </c>
      <c r="AV25">
        <v>0.36</v>
      </c>
      <c r="AW25">
        <v>100</v>
      </c>
      <c r="AX25">
        <v>20</v>
      </c>
      <c r="AY25">
        <v>0</v>
      </c>
      <c r="AZ25">
        <v>0</v>
      </c>
      <c r="BA25">
        <v>0</v>
      </c>
    </row>
    <row r="26" spans="1:53">
      <c r="A26" t="s">
        <v>259</v>
      </c>
      <c r="G26" t="s">
        <v>68</v>
      </c>
      <c r="H26" s="115">
        <v>268.77999999999997</v>
      </c>
      <c r="I26" s="88">
        <v>0.75</v>
      </c>
      <c r="J26" s="88">
        <v>5</v>
      </c>
      <c r="K26" s="88">
        <v>0</v>
      </c>
      <c r="L26" s="88">
        <v>0</v>
      </c>
      <c r="M26" s="116">
        <v>0</v>
      </c>
      <c r="N26" s="115">
        <v>0</v>
      </c>
      <c r="O26" s="88">
        <v>120</v>
      </c>
      <c r="P26" s="88">
        <v>0</v>
      </c>
      <c r="Q26" s="88">
        <v>0</v>
      </c>
      <c r="R26" s="88">
        <v>0</v>
      </c>
      <c r="S26" s="116">
        <v>0</v>
      </c>
      <c r="W26">
        <v>0.7</v>
      </c>
      <c r="X26">
        <v>0.41</v>
      </c>
      <c r="Y26">
        <v>0.47</v>
      </c>
      <c r="Z26">
        <v>0.94</v>
      </c>
      <c r="AA26">
        <v>0.75</v>
      </c>
      <c r="AB26">
        <v>0</v>
      </c>
      <c r="AC26">
        <v>0</v>
      </c>
      <c r="AD26">
        <v>0</v>
      </c>
      <c r="AE26">
        <v>144.69</v>
      </c>
      <c r="AF26">
        <v>0</v>
      </c>
      <c r="AG26">
        <v>93.82</v>
      </c>
      <c r="AH26">
        <v>0</v>
      </c>
      <c r="AI26">
        <v>0</v>
      </c>
      <c r="AJ26">
        <v>0</v>
      </c>
      <c r="AK26">
        <v>0</v>
      </c>
      <c r="AL26">
        <v>25.27</v>
      </c>
      <c r="AM26">
        <v>0.53</v>
      </c>
      <c r="AN26">
        <v>0.89</v>
      </c>
      <c r="AO26">
        <v>0.7</v>
      </c>
      <c r="AP26">
        <v>0.48</v>
      </c>
      <c r="AQ26">
        <v>0</v>
      </c>
      <c r="AR26">
        <v>0</v>
      </c>
      <c r="AS26">
        <v>0</v>
      </c>
      <c r="AT26">
        <v>0</v>
      </c>
      <c r="AU26">
        <v>4.5199999999999996</v>
      </c>
      <c r="AV26">
        <v>0.36</v>
      </c>
      <c r="AW26">
        <v>100</v>
      </c>
      <c r="AX26">
        <v>20</v>
      </c>
      <c r="AY26">
        <v>0</v>
      </c>
      <c r="AZ26">
        <v>0</v>
      </c>
      <c r="BA26">
        <v>0</v>
      </c>
    </row>
    <row r="27" spans="1:53">
      <c r="A27" t="s">
        <v>260</v>
      </c>
      <c r="G27" t="s">
        <v>69</v>
      </c>
      <c r="H27" s="115">
        <v>121.1</v>
      </c>
      <c r="I27" s="88">
        <v>0.75</v>
      </c>
      <c r="J27" s="88">
        <v>5</v>
      </c>
      <c r="K27" s="88">
        <v>0</v>
      </c>
      <c r="L27" s="88">
        <v>0</v>
      </c>
      <c r="M27" s="116">
        <v>0</v>
      </c>
      <c r="N27" s="115">
        <v>0</v>
      </c>
      <c r="O27" s="88">
        <v>120</v>
      </c>
      <c r="P27" s="88">
        <v>0</v>
      </c>
      <c r="Q27" s="88">
        <v>0</v>
      </c>
      <c r="R27" s="88">
        <v>0</v>
      </c>
      <c r="S27" s="116">
        <v>0</v>
      </c>
      <c r="W27">
        <v>0.7</v>
      </c>
      <c r="X27">
        <v>0.41</v>
      </c>
      <c r="Y27">
        <v>0.47</v>
      </c>
      <c r="Z27">
        <v>0.94</v>
      </c>
      <c r="AA27">
        <v>0.75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93.82</v>
      </c>
      <c r="AH27">
        <v>0</v>
      </c>
      <c r="AI27">
        <v>0</v>
      </c>
      <c r="AJ27">
        <v>0</v>
      </c>
      <c r="AK27">
        <v>0</v>
      </c>
      <c r="AL27">
        <v>22.28</v>
      </c>
      <c r="AM27">
        <v>0.53</v>
      </c>
      <c r="AN27">
        <v>0.89</v>
      </c>
      <c r="AO27">
        <v>0.7</v>
      </c>
      <c r="AP27">
        <v>0.48</v>
      </c>
      <c r="AQ27">
        <v>0</v>
      </c>
      <c r="AR27">
        <v>0</v>
      </c>
      <c r="AS27">
        <v>0</v>
      </c>
      <c r="AT27">
        <v>0</v>
      </c>
      <c r="AU27">
        <v>4.5199999999999996</v>
      </c>
      <c r="AV27">
        <v>0.36</v>
      </c>
      <c r="AW27">
        <v>100</v>
      </c>
      <c r="AX27">
        <v>20</v>
      </c>
      <c r="AY27">
        <v>0</v>
      </c>
      <c r="AZ27">
        <v>0</v>
      </c>
      <c r="BA27">
        <v>0</v>
      </c>
    </row>
    <row r="28" spans="1:53">
      <c r="A28" t="s">
        <v>261</v>
      </c>
      <c r="G28" t="s">
        <v>70</v>
      </c>
      <c r="H28" s="115">
        <v>121.7</v>
      </c>
      <c r="I28" s="88">
        <v>0.75</v>
      </c>
      <c r="J28" s="88">
        <v>5</v>
      </c>
      <c r="K28" s="88">
        <v>0</v>
      </c>
      <c r="L28" s="88">
        <v>0</v>
      </c>
      <c r="M28" s="116">
        <v>0</v>
      </c>
      <c r="N28" s="115">
        <v>0</v>
      </c>
      <c r="O28" s="88">
        <v>120</v>
      </c>
      <c r="P28" s="88">
        <v>0</v>
      </c>
      <c r="Q28" s="88">
        <v>0</v>
      </c>
      <c r="R28" s="88">
        <v>0</v>
      </c>
      <c r="S28" s="116">
        <v>0</v>
      </c>
      <c r="W28">
        <v>0.7</v>
      </c>
      <c r="X28">
        <v>0.41</v>
      </c>
      <c r="Y28">
        <v>0.47</v>
      </c>
      <c r="Z28">
        <v>0.94</v>
      </c>
      <c r="AA28">
        <v>0.75</v>
      </c>
      <c r="AB28">
        <v>0</v>
      </c>
      <c r="AC28">
        <v>0.6</v>
      </c>
      <c r="AD28">
        <v>0</v>
      </c>
      <c r="AE28">
        <v>0</v>
      </c>
      <c r="AF28">
        <v>0</v>
      </c>
      <c r="AG28">
        <v>93.82</v>
      </c>
      <c r="AH28">
        <v>0</v>
      </c>
      <c r="AI28">
        <v>0</v>
      </c>
      <c r="AJ28">
        <v>0</v>
      </c>
      <c r="AK28">
        <v>0</v>
      </c>
      <c r="AL28">
        <v>22.28</v>
      </c>
      <c r="AM28">
        <v>0.53</v>
      </c>
      <c r="AN28">
        <v>0.89</v>
      </c>
      <c r="AO28">
        <v>0.7</v>
      </c>
      <c r="AP28">
        <v>0.48</v>
      </c>
      <c r="AQ28">
        <v>0</v>
      </c>
      <c r="AR28">
        <v>0</v>
      </c>
      <c r="AS28">
        <v>0</v>
      </c>
      <c r="AT28">
        <v>0</v>
      </c>
      <c r="AU28">
        <v>4.5199999999999996</v>
      </c>
      <c r="AV28">
        <v>0.36</v>
      </c>
      <c r="AW28">
        <v>100</v>
      </c>
      <c r="AX28">
        <v>20</v>
      </c>
      <c r="AY28">
        <v>0</v>
      </c>
      <c r="AZ28">
        <v>0</v>
      </c>
      <c r="BA28">
        <v>0</v>
      </c>
    </row>
    <row r="29" spans="1:53">
      <c r="A29" t="s">
        <v>269</v>
      </c>
      <c r="G29" t="s">
        <v>71</v>
      </c>
      <c r="H29" s="115">
        <v>123.62</v>
      </c>
      <c r="I29" s="88">
        <v>1.05</v>
      </c>
      <c r="J29" s="88">
        <v>5</v>
      </c>
      <c r="K29" s="88">
        <v>0</v>
      </c>
      <c r="L29" s="88">
        <v>0</v>
      </c>
      <c r="M29" s="116">
        <v>0</v>
      </c>
      <c r="N29" s="115">
        <v>0</v>
      </c>
      <c r="O29" s="88">
        <v>120</v>
      </c>
      <c r="P29" s="88">
        <v>0</v>
      </c>
      <c r="Q29" s="88">
        <v>0</v>
      </c>
      <c r="R29" s="88">
        <v>0</v>
      </c>
      <c r="S29" s="116">
        <v>0</v>
      </c>
      <c r="W29">
        <v>0.7</v>
      </c>
      <c r="X29">
        <v>0.41</v>
      </c>
      <c r="Y29">
        <v>0.47</v>
      </c>
      <c r="Z29">
        <v>0.94</v>
      </c>
      <c r="AA29">
        <v>0.75</v>
      </c>
      <c r="AB29">
        <v>0</v>
      </c>
      <c r="AC29">
        <v>1.82</v>
      </c>
      <c r="AD29">
        <v>0</v>
      </c>
      <c r="AE29">
        <v>0</v>
      </c>
      <c r="AF29">
        <v>0</v>
      </c>
      <c r="AG29">
        <v>93.82</v>
      </c>
      <c r="AH29">
        <v>0</v>
      </c>
      <c r="AI29">
        <v>0</v>
      </c>
      <c r="AJ29">
        <v>0</v>
      </c>
      <c r="AK29">
        <v>0</v>
      </c>
      <c r="AL29">
        <v>22.28</v>
      </c>
      <c r="AM29">
        <v>0.53</v>
      </c>
      <c r="AN29">
        <v>0.89</v>
      </c>
      <c r="AO29">
        <v>0.7</v>
      </c>
      <c r="AP29">
        <v>0.48</v>
      </c>
      <c r="AQ29">
        <v>0</v>
      </c>
      <c r="AR29">
        <v>0</v>
      </c>
      <c r="AS29">
        <v>0</v>
      </c>
      <c r="AT29">
        <v>0</v>
      </c>
      <c r="AU29">
        <v>4.5199999999999996</v>
      </c>
      <c r="AV29">
        <v>0.36</v>
      </c>
      <c r="AW29">
        <v>100</v>
      </c>
      <c r="AX29">
        <v>20</v>
      </c>
      <c r="AY29">
        <v>0.7</v>
      </c>
      <c r="AZ29">
        <v>0.3</v>
      </c>
      <c r="BA29">
        <v>0</v>
      </c>
    </row>
    <row r="30" spans="1:53">
      <c r="A30" t="s">
        <v>270</v>
      </c>
      <c r="G30" t="s">
        <v>72</v>
      </c>
      <c r="H30" s="115">
        <v>127.77</v>
      </c>
      <c r="I30" s="88">
        <v>1.35</v>
      </c>
      <c r="J30" s="88">
        <v>5</v>
      </c>
      <c r="K30" s="88">
        <v>0</v>
      </c>
      <c r="L30" s="88">
        <v>0</v>
      </c>
      <c r="M30" s="116">
        <v>0</v>
      </c>
      <c r="N30" s="115">
        <v>0</v>
      </c>
      <c r="O30" s="88">
        <v>120</v>
      </c>
      <c r="P30" s="88">
        <v>0</v>
      </c>
      <c r="Q30" s="88">
        <v>0</v>
      </c>
      <c r="R30" s="88">
        <v>0</v>
      </c>
      <c r="S30" s="116">
        <v>0</v>
      </c>
      <c r="W30">
        <v>0.7</v>
      </c>
      <c r="X30">
        <v>0.41</v>
      </c>
      <c r="Y30">
        <v>0.47</v>
      </c>
      <c r="Z30">
        <v>0.94</v>
      </c>
      <c r="AA30">
        <v>0.75</v>
      </c>
      <c r="AB30">
        <v>0</v>
      </c>
      <c r="AC30">
        <v>5.27</v>
      </c>
      <c r="AD30">
        <v>0</v>
      </c>
      <c r="AE30">
        <v>0</v>
      </c>
      <c r="AF30">
        <v>0</v>
      </c>
      <c r="AG30">
        <v>93.82</v>
      </c>
      <c r="AH30">
        <v>0</v>
      </c>
      <c r="AI30">
        <v>0</v>
      </c>
      <c r="AJ30">
        <v>0</v>
      </c>
      <c r="AK30">
        <v>0</v>
      </c>
      <c r="AL30">
        <v>22.28</v>
      </c>
      <c r="AM30">
        <v>0.53</v>
      </c>
      <c r="AN30">
        <v>0.89</v>
      </c>
      <c r="AO30">
        <v>0.7</v>
      </c>
      <c r="AP30">
        <v>0.48</v>
      </c>
      <c r="AQ30">
        <v>0</v>
      </c>
      <c r="AR30">
        <v>0</v>
      </c>
      <c r="AS30">
        <v>0</v>
      </c>
      <c r="AT30">
        <v>0</v>
      </c>
      <c r="AU30">
        <v>4.5199999999999996</v>
      </c>
      <c r="AV30">
        <v>0.36</v>
      </c>
      <c r="AW30">
        <v>100</v>
      </c>
      <c r="AX30">
        <v>20</v>
      </c>
      <c r="AY30">
        <v>1.4</v>
      </c>
      <c r="AZ30">
        <v>0.6</v>
      </c>
      <c r="BA30">
        <v>0</v>
      </c>
    </row>
    <row r="31" spans="1:53">
      <c r="A31" t="s">
        <v>280</v>
      </c>
      <c r="G31" t="s">
        <v>73</v>
      </c>
      <c r="H31" s="115">
        <v>123.19999999999999</v>
      </c>
      <c r="I31" s="88">
        <v>1.65</v>
      </c>
      <c r="J31" s="88">
        <v>4.91</v>
      </c>
      <c r="K31" s="88">
        <v>0</v>
      </c>
      <c r="L31" s="88">
        <v>0</v>
      </c>
      <c r="M31" s="116">
        <v>0</v>
      </c>
      <c r="N31" s="115">
        <v>0</v>
      </c>
      <c r="O31" s="88">
        <v>120</v>
      </c>
      <c r="P31" s="88">
        <v>0</v>
      </c>
      <c r="Q31" s="88">
        <v>0</v>
      </c>
      <c r="R31" s="88">
        <v>0</v>
      </c>
      <c r="S31" s="116">
        <v>0</v>
      </c>
      <c r="W31">
        <v>0.7</v>
      </c>
      <c r="X31">
        <v>0.41</v>
      </c>
      <c r="Y31">
        <v>0.47</v>
      </c>
      <c r="Z31">
        <v>0.94</v>
      </c>
      <c r="AA31">
        <v>0.75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93.82</v>
      </c>
      <c r="AH31">
        <v>0</v>
      </c>
      <c r="AI31">
        <v>0</v>
      </c>
      <c r="AJ31">
        <v>0</v>
      </c>
      <c r="AK31">
        <v>0</v>
      </c>
      <c r="AL31">
        <v>22.28</v>
      </c>
      <c r="AM31">
        <v>0.53</v>
      </c>
      <c r="AN31">
        <v>0.89</v>
      </c>
      <c r="AO31">
        <v>0.7</v>
      </c>
      <c r="AP31">
        <v>0.48</v>
      </c>
      <c r="AQ31">
        <v>0</v>
      </c>
      <c r="AR31">
        <v>0</v>
      </c>
      <c r="AS31">
        <v>0</v>
      </c>
      <c r="AT31">
        <v>0</v>
      </c>
      <c r="AU31">
        <v>4.43</v>
      </c>
      <c r="AV31">
        <v>0.36</v>
      </c>
      <c r="AW31">
        <v>100</v>
      </c>
      <c r="AX31">
        <v>20</v>
      </c>
      <c r="AY31">
        <v>2.1</v>
      </c>
      <c r="AZ31">
        <v>0.9</v>
      </c>
      <c r="BA31">
        <v>0</v>
      </c>
    </row>
    <row r="32" spans="1:53">
      <c r="A32" t="s">
        <v>281</v>
      </c>
      <c r="G32" t="s">
        <v>74</v>
      </c>
      <c r="H32" s="115">
        <v>124.6</v>
      </c>
      <c r="I32" s="88">
        <v>2.25</v>
      </c>
      <c r="J32" s="88">
        <v>4.91</v>
      </c>
      <c r="K32" s="88">
        <v>4.82</v>
      </c>
      <c r="L32" s="88">
        <v>0</v>
      </c>
      <c r="M32" s="116">
        <v>0</v>
      </c>
      <c r="N32" s="115">
        <v>0</v>
      </c>
      <c r="O32" s="88">
        <v>120</v>
      </c>
      <c r="P32" s="88">
        <v>0</v>
      </c>
      <c r="Q32" s="88">
        <v>0</v>
      </c>
      <c r="R32" s="88">
        <v>0</v>
      </c>
      <c r="S32" s="116">
        <v>0</v>
      </c>
      <c r="W32">
        <v>0.7</v>
      </c>
      <c r="X32">
        <v>0.41</v>
      </c>
      <c r="Y32">
        <v>0.47</v>
      </c>
      <c r="Z32">
        <v>0.94</v>
      </c>
      <c r="AA32">
        <v>0.75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93.82</v>
      </c>
      <c r="AH32">
        <v>0</v>
      </c>
      <c r="AI32">
        <v>0</v>
      </c>
      <c r="AJ32">
        <v>0</v>
      </c>
      <c r="AK32">
        <v>0</v>
      </c>
      <c r="AL32">
        <v>22.28</v>
      </c>
      <c r="AM32">
        <v>0.53</v>
      </c>
      <c r="AN32">
        <v>0.89</v>
      </c>
      <c r="AO32">
        <v>0.7</v>
      </c>
      <c r="AP32">
        <v>0.48</v>
      </c>
      <c r="AQ32">
        <v>0</v>
      </c>
      <c r="AR32">
        <v>0</v>
      </c>
      <c r="AS32">
        <v>0</v>
      </c>
      <c r="AT32">
        <v>0</v>
      </c>
      <c r="AU32">
        <v>4.43</v>
      </c>
      <c r="AV32">
        <v>0.36</v>
      </c>
      <c r="AW32">
        <v>100</v>
      </c>
      <c r="AX32">
        <v>20</v>
      </c>
      <c r="AY32">
        <v>3.5</v>
      </c>
      <c r="AZ32">
        <v>1.5</v>
      </c>
      <c r="BA32">
        <v>4.82</v>
      </c>
    </row>
    <row r="33" spans="1:53">
      <c r="A33" t="s">
        <v>282</v>
      </c>
      <c r="G33" t="s">
        <v>75</v>
      </c>
      <c r="H33" s="115">
        <v>126.69999999999999</v>
      </c>
      <c r="I33" s="88">
        <v>3.15</v>
      </c>
      <c r="J33" s="88">
        <v>4.91</v>
      </c>
      <c r="K33" s="88">
        <v>9.65</v>
      </c>
      <c r="L33" s="88">
        <v>0</v>
      </c>
      <c r="M33" s="116">
        <v>0</v>
      </c>
      <c r="N33" s="115">
        <v>0</v>
      </c>
      <c r="O33" s="88">
        <v>120</v>
      </c>
      <c r="P33" s="88">
        <v>0</v>
      </c>
      <c r="Q33" s="88">
        <v>0</v>
      </c>
      <c r="R33" s="88">
        <v>0</v>
      </c>
      <c r="S33" s="116">
        <v>0</v>
      </c>
      <c r="W33">
        <v>0.7</v>
      </c>
      <c r="X33">
        <v>0.41</v>
      </c>
      <c r="Y33">
        <v>0.47</v>
      </c>
      <c r="Z33">
        <v>0.94</v>
      </c>
      <c r="AA33">
        <v>0.75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93.82</v>
      </c>
      <c r="AH33">
        <v>0</v>
      </c>
      <c r="AI33">
        <v>0</v>
      </c>
      <c r="AJ33">
        <v>0</v>
      </c>
      <c r="AK33">
        <v>0</v>
      </c>
      <c r="AL33">
        <v>22.28</v>
      </c>
      <c r="AM33">
        <v>0.53</v>
      </c>
      <c r="AN33">
        <v>0.89</v>
      </c>
      <c r="AO33">
        <v>0.7</v>
      </c>
      <c r="AP33">
        <v>0.48</v>
      </c>
      <c r="AQ33">
        <v>0</v>
      </c>
      <c r="AR33">
        <v>0</v>
      </c>
      <c r="AS33">
        <v>0</v>
      </c>
      <c r="AT33">
        <v>0</v>
      </c>
      <c r="AU33">
        <v>4.43</v>
      </c>
      <c r="AV33">
        <v>0.36</v>
      </c>
      <c r="AW33">
        <v>100</v>
      </c>
      <c r="AX33">
        <v>20</v>
      </c>
      <c r="AY33">
        <v>5.6</v>
      </c>
      <c r="AZ33">
        <v>2.4</v>
      </c>
      <c r="BA33">
        <v>9.65</v>
      </c>
    </row>
    <row r="34" spans="1:53">
      <c r="A34" t="s">
        <v>283</v>
      </c>
      <c r="G34" t="s">
        <v>76</v>
      </c>
      <c r="H34" s="115">
        <v>128.79999999999998</v>
      </c>
      <c r="I34" s="88">
        <v>4.05</v>
      </c>
      <c r="J34" s="88">
        <v>4.91</v>
      </c>
      <c r="K34" s="88">
        <v>19.29</v>
      </c>
      <c r="L34" s="88">
        <v>0</v>
      </c>
      <c r="M34" s="116">
        <v>0</v>
      </c>
      <c r="N34" s="115">
        <v>0</v>
      </c>
      <c r="O34" s="88">
        <v>120</v>
      </c>
      <c r="P34" s="88">
        <v>0</v>
      </c>
      <c r="Q34" s="88">
        <v>0</v>
      </c>
      <c r="R34" s="88">
        <v>0</v>
      </c>
      <c r="S34" s="116">
        <v>0</v>
      </c>
      <c r="W34">
        <v>0.7</v>
      </c>
      <c r="X34">
        <v>0.41</v>
      </c>
      <c r="Y34">
        <v>0.47</v>
      </c>
      <c r="Z34">
        <v>0.94</v>
      </c>
      <c r="AA34">
        <v>0.75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93.82</v>
      </c>
      <c r="AH34">
        <v>0</v>
      </c>
      <c r="AI34">
        <v>0</v>
      </c>
      <c r="AJ34">
        <v>0</v>
      </c>
      <c r="AK34">
        <v>0</v>
      </c>
      <c r="AL34">
        <v>22.28</v>
      </c>
      <c r="AM34">
        <v>0.53</v>
      </c>
      <c r="AN34">
        <v>0.89</v>
      </c>
      <c r="AO34">
        <v>0.7</v>
      </c>
      <c r="AP34">
        <v>0.48</v>
      </c>
      <c r="AQ34">
        <v>0</v>
      </c>
      <c r="AR34">
        <v>0</v>
      </c>
      <c r="AS34">
        <v>0</v>
      </c>
      <c r="AT34">
        <v>0</v>
      </c>
      <c r="AU34">
        <v>4.43</v>
      </c>
      <c r="AV34">
        <v>0.36</v>
      </c>
      <c r="AW34">
        <v>100</v>
      </c>
      <c r="AX34">
        <v>20</v>
      </c>
      <c r="AY34">
        <v>7.7</v>
      </c>
      <c r="AZ34">
        <v>3.3</v>
      </c>
      <c r="BA34">
        <v>19.29</v>
      </c>
    </row>
    <row r="35" spans="1:53">
      <c r="A35" t="s">
        <v>298</v>
      </c>
      <c r="G35" t="s">
        <v>77</v>
      </c>
      <c r="H35" s="115">
        <v>130.9</v>
      </c>
      <c r="I35" s="88">
        <v>4.95</v>
      </c>
      <c r="J35" s="88">
        <v>4.91</v>
      </c>
      <c r="K35" s="88">
        <v>51.13</v>
      </c>
      <c r="L35" s="88">
        <v>0</v>
      </c>
      <c r="M35" s="116">
        <v>0</v>
      </c>
      <c r="N35" s="115">
        <v>0</v>
      </c>
      <c r="O35" s="88">
        <v>120</v>
      </c>
      <c r="P35" s="88">
        <v>0</v>
      </c>
      <c r="Q35" s="88">
        <v>0</v>
      </c>
      <c r="R35" s="88">
        <v>0</v>
      </c>
      <c r="S35" s="116">
        <v>0</v>
      </c>
      <c r="W35">
        <v>0.7</v>
      </c>
      <c r="X35">
        <v>0.41</v>
      </c>
      <c r="Y35">
        <v>0.47</v>
      </c>
      <c r="Z35">
        <v>0.94</v>
      </c>
      <c r="AA35">
        <v>0.75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93.82</v>
      </c>
      <c r="AH35">
        <v>0</v>
      </c>
      <c r="AI35">
        <v>0</v>
      </c>
      <c r="AJ35">
        <v>0</v>
      </c>
      <c r="AK35">
        <v>0</v>
      </c>
      <c r="AL35">
        <v>22.28</v>
      </c>
      <c r="AM35">
        <v>0.53</v>
      </c>
      <c r="AN35">
        <v>0.89</v>
      </c>
      <c r="AO35">
        <v>0.7</v>
      </c>
      <c r="AP35">
        <v>0.48</v>
      </c>
      <c r="AQ35">
        <v>0</v>
      </c>
      <c r="AR35">
        <v>0</v>
      </c>
      <c r="AS35">
        <v>0</v>
      </c>
      <c r="AT35">
        <v>22.19</v>
      </c>
      <c r="AU35">
        <v>4.43</v>
      </c>
      <c r="AV35">
        <v>0.36</v>
      </c>
      <c r="AW35">
        <v>100</v>
      </c>
      <c r="AX35">
        <v>20</v>
      </c>
      <c r="AY35">
        <v>9.8000000000000007</v>
      </c>
      <c r="AZ35">
        <v>4.2</v>
      </c>
      <c r="BA35">
        <v>28.94</v>
      </c>
    </row>
    <row r="36" spans="1:53">
      <c r="A36" t="s">
        <v>331</v>
      </c>
      <c r="G36" t="s">
        <v>78</v>
      </c>
      <c r="H36" s="115">
        <v>135.79999999999998</v>
      </c>
      <c r="I36" s="88">
        <v>7.05</v>
      </c>
      <c r="J36" s="88">
        <v>4.91</v>
      </c>
      <c r="K36" s="88">
        <v>67.52</v>
      </c>
      <c r="L36" s="88">
        <v>0</v>
      </c>
      <c r="M36" s="116">
        <v>0</v>
      </c>
      <c r="N36" s="115">
        <v>0</v>
      </c>
      <c r="O36" s="88">
        <v>120</v>
      </c>
      <c r="P36" s="88">
        <v>0</v>
      </c>
      <c r="Q36" s="88">
        <v>0</v>
      </c>
      <c r="R36" s="88">
        <v>0</v>
      </c>
      <c r="S36" s="116">
        <v>0</v>
      </c>
      <c r="W36">
        <v>0.7</v>
      </c>
      <c r="X36">
        <v>0.41</v>
      </c>
      <c r="Y36">
        <v>0.47</v>
      </c>
      <c r="Z36">
        <v>0.94</v>
      </c>
      <c r="AA36">
        <v>0.75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93.82</v>
      </c>
      <c r="AH36">
        <v>0</v>
      </c>
      <c r="AI36">
        <v>0</v>
      </c>
      <c r="AJ36">
        <v>0</v>
      </c>
      <c r="AK36">
        <v>0</v>
      </c>
      <c r="AL36">
        <v>22.28</v>
      </c>
      <c r="AM36">
        <v>0.53</v>
      </c>
      <c r="AN36">
        <v>0.89</v>
      </c>
      <c r="AO36">
        <v>0.7</v>
      </c>
      <c r="AP36">
        <v>0.48</v>
      </c>
      <c r="AQ36">
        <v>0</v>
      </c>
      <c r="AR36">
        <v>0</v>
      </c>
      <c r="AS36">
        <v>0</v>
      </c>
      <c r="AT36">
        <v>28.94</v>
      </c>
      <c r="AU36">
        <v>4.43</v>
      </c>
      <c r="AV36">
        <v>0.36</v>
      </c>
      <c r="AW36">
        <v>100</v>
      </c>
      <c r="AX36">
        <v>20</v>
      </c>
      <c r="AY36">
        <v>14.7</v>
      </c>
      <c r="AZ36">
        <v>6.3</v>
      </c>
      <c r="BA36">
        <v>38.58</v>
      </c>
    </row>
    <row r="37" spans="1:53">
      <c r="A37" t="s">
        <v>332</v>
      </c>
      <c r="G37" t="s">
        <v>79</v>
      </c>
      <c r="H37" s="115">
        <v>136.5</v>
      </c>
      <c r="I37" s="88">
        <v>7.35</v>
      </c>
      <c r="J37" s="88">
        <v>4.91</v>
      </c>
      <c r="K37" s="88">
        <v>82.949999999999989</v>
      </c>
      <c r="L37" s="88">
        <v>0</v>
      </c>
      <c r="M37" s="116">
        <v>0</v>
      </c>
      <c r="N37" s="115">
        <v>0</v>
      </c>
      <c r="O37" s="88">
        <v>120</v>
      </c>
      <c r="P37" s="88">
        <v>0</v>
      </c>
      <c r="Q37" s="88">
        <v>0</v>
      </c>
      <c r="R37" s="88">
        <v>0</v>
      </c>
      <c r="S37" s="116">
        <v>0</v>
      </c>
      <c r="W37">
        <v>0.7</v>
      </c>
      <c r="X37">
        <v>0.41</v>
      </c>
      <c r="Y37">
        <v>0.47</v>
      </c>
      <c r="Z37">
        <v>0.94</v>
      </c>
      <c r="AA37">
        <v>0.75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93.82</v>
      </c>
      <c r="AH37">
        <v>0</v>
      </c>
      <c r="AI37">
        <v>0</v>
      </c>
      <c r="AJ37">
        <v>0</v>
      </c>
      <c r="AK37">
        <v>0</v>
      </c>
      <c r="AL37">
        <v>22.28</v>
      </c>
      <c r="AM37">
        <v>0.53</v>
      </c>
      <c r="AN37">
        <v>0.89</v>
      </c>
      <c r="AO37">
        <v>0.7</v>
      </c>
      <c r="AP37">
        <v>0.48</v>
      </c>
      <c r="AQ37">
        <v>0</v>
      </c>
      <c r="AR37">
        <v>0</v>
      </c>
      <c r="AS37">
        <v>0</v>
      </c>
      <c r="AT37">
        <v>29.9</v>
      </c>
      <c r="AU37">
        <v>4.43</v>
      </c>
      <c r="AV37">
        <v>0.36</v>
      </c>
      <c r="AW37">
        <v>100</v>
      </c>
      <c r="AX37">
        <v>20</v>
      </c>
      <c r="AY37">
        <v>15.4</v>
      </c>
      <c r="AZ37">
        <v>6.6</v>
      </c>
      <c r="BA37">
        <v>53.05</v>
      </c>
    </row>
    <row r="38" spans="1:53">
      <c r="A38" t="s">
        <v>333</v>
      </c>
      <c r="G38" t="s">
        <v>80</v>
      </c>
      <c r="H38" s="115">
        <v>141.4</v>
      </c>
      <c r="I38" s="88">
        <v>9.4499999999999993</v>
      </c>
      <c r="J38" s="88">
        <v>4.91</v>
      </c>
      <c r="K38" s="88">
        <v>82.949999999999989</v>
      </c>
      <c r="L38" s="88">
        <v>0</v>
      </c>
      <c r="M38" s="116">
        <v>0</v>
      </c>
      <c r="N38" s="115">
        <v>0</v>
      </c>
      <c r="O38" s="88">
        <v>120</v>
      </c>
      <c r="P38" s="88">
        <v>0</v>
      </c>
      <c r="Q38" s="88">
        <v>0</v>
      </c>
      <c r="R38" s="88">
        <v>0</v>
      </c>
      <c r="S38" s="116">
        <v>0</v>
      </c>
      <c r="W38">
        <v>0.7</v>
      </c>
      <c r="X38">
        <v>0.41</v>
      </c>
      <c r="Y38">
        <v>0.47</v>
      </c>
      <c r="Z38">
        <v>0.94</v>
      </c>
      <c r="AA38">
        <v>0.75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93.82</v>
      </c>
      <c r="AH38">
        <v>0</v>
      </c>
      <c r="AI38">
        <v>0</v>
      </c>
      <c r="AJ38">
        <v>0</v>
      </c>
      <c r="AK38">
        <v>0</v>
      </c>
      <c r="AL38">
        <v>22.28</v>
      </c>
      <c r="AM38">
        <v>0.53</v>
      </c>
      <c r="AN38">
        <v>0.89</v>
      </c>
      <c r="AO38">
        <v>0.7</v>
      </c>
      <c r="AP38">
        <v>0.48</v>
      </c>
      <c r="AQ38">
        <v>0</v>
      </c>
      <c r="AR38">
        <v>0</v>
      </c>
      <c r="AS38">
        <v>0</v>
      </c>
      <c r="AT38">
        <v>29.9</v>
      </c>
      <c r="AU38">
        <v>4.43</v>
      </c>
      <c r="AV38">
        <v>0.36</v>
      </c>
      <c r="AW38">
        <v>100</v>
      </c>
      <c r="AX38">
        <v>20</v>
      </c>
      <c r="AY38">
        <v>20.3</v>
      </c>
      <c r="AZ38">
        <v>8.6999999999999993</v>
      </c>
      <c r="BA38">
        <v>53.05</v>
      </c>
    </row>
    <row r="39" spans="1:53">
      <c r="A39" t="s">
        <v>334</v>
      </c>
      <c r="G39" t="s">
        <v>81</v>
      </c>
      <c r="H39" s="115">
        <v>143.54999999999998</v>
      </c>
      <c r="I39" s="88">
        <v>10.35</v>
      </c>
      <c r="J39" s="88">
        <v>4.82</v>
      </c>
      <c r="K39" s="88">
        <v>82.949999999999989</v>
      </c>
      <c r="L39" s="88">
        <v>0</v>
      </c>
      <c r="M39" s="116">
        <v>0</v>
      </c>
      <c r="N39" s="115">
        <v>0</v>
      </c>
      <c r="O39" s="88">
        <v>120</v>
      </c>
      <c r="P39" s="88">
        <v>0</v>
      </c>
      <c r="Q39" s="88">
        <v>0</v>
      </c>
      <c r="R39" s="88">
        <v>0</v>
      </c>
      <c r="S39" s="116">
        <v>0</v>
      </c>
      <c r="W39">
        <v>0.7</v>
      </c>
      <c r="X39">
        <v>0.41</v>
      </c>
      <c r="Y39">
        <v>0.47</v>
      </c>
      <c r="Z39">
        <v>0.94</v>
      </c>
      <c r="AA39">
        <v>0.75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93.82</v>
      </c>
      <c r="AH39">
        <v>0</v>
      </c>
      <c r="AI39">
        <v>0</v>
      </c>
      <c r="AJ39">
        <v>0</v>
      </c>
      <c r="AK39">
        <v>0</v>
      </c>
      <c r="AL39">
        <v>22.28</v>
      </c>
      <c r="AM39">
        <v>0.57999999999999996</v>
      </c>
      <c r="AN39">
        <v>0.89</v>
      </c>
      <c r="AO39">
        <v>0.7</v>
      </c>
      <c r="AP39">
        <v>0.48</v>
      </c>
      <c r="AQ39">
        <v>0</v>
      </c>
      <c r="AR39">
        <v>0</v>
      </c>
      <c r="AS39">
        <v>0</v>
      </c>
      <c r="AT39">
        <v>29.9</v>
      </c>
      <c r="AU39">
        <v>4.34</v>
      </c>
      <c r="AV39">
        <v>0.36</v>
      </c>
      <c r="AW39">
        <v>100</v>
      </c>
      <c r="AX39">
        <v>20</v>
      </c>
      <c r="AY39">
        <v>22.4</v>
      </c>
      <c r="AZ39">
        <v>9.6</v>
      </c>
      <c r="BA39">
        <v>53.05</v>
      </c>
    </row>
    <row r="40" spans="1:53">
      <c r="A40" t="s">
        <v>355</v>
      </c>
      <c r="G40" t="s">
        <v>82</v>
      </c>
      <c r="H40" s="115">
        <v>145.64999999999998</v>
      </c>
      <c r="I40" s="88">
        <v>11.25</v>
      </c>
      <c r="J40" s="88">
        <v>4.82</v>
      </c>
      <c r="K40" s="88">
        <v>82.949999999999989</v>
      </c>
      <c r="L40" s="88">
        <v>0</v>
      </c>
      <c r="M40" s="116">
        <v>0</v>
      </c>
      <c r="N40" s="115">
        <v>0</v>
      </c>
      <c r="O40" s="88">
        <v>120</v>
      </c>
      <c r="P40" s="88">
        <v>0</v>
      </c>
      <c r="Q40" s="88">
        <v>0</v>
      </c>
      <c r="R40" s="88">
        <v>0</v>
      </c>
      <c r="S40" s="116">
        <v>0</v>
      </c>
      <c r="W40">
        <v>0.7</v>
      </c>
      <c r="X40">
        <v>0.41</v>
      </c>
      <c r="Y40">
        <v>0.47</v>
      </c>
      <c r="Z40">
        <v>0.94</v>
      </c>
      <c r="AA40">
        <v>0.75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93.82</v>
      </c>
      <c r="AH40">
        <v>0</v>
      </c>
      <c r="AI40">
        <v>0</v>
      </c>
      <c r="AJ40">
        <v>0</v>
      </c>
      <c r="AK40">
        <v>0</v>
      </c>
      <c r="AL40">
        <v>22.28</v>
      </c>
      <c r="AM40">
        <v>0.57999999999999996</v>
      </c>
      <c r="AN40">
        <v>0.89</v>
      </c>
      <c r="AO40">
        <v>0.7</v>
      </c>
      <c r="AP40">
        <v>0.48</v>
      </c>
      <c r="AQ40">
        <v>0</v>
      </c>
      <c r="AR40">
        <v>0</v>
      </c>
      <c r="AS40">
        <v>0</v>
      </c>
      <c r="AT40">
        <v>29.9</v>
      </c>
      <c r="AU40">
        <v>4.34</v>
      </c>
      <c r="AV40">
        <v>0.36</v>
      </c>
      <c r="AW40">
        <v>100</v>
      </c>
      <c r="AX40">
        <v>20</v>
      </c>
      <c r="AY40">
        <v>24.5</v>
      </c>
      <c r="AZ40">
        <v>10.5</v>
      </c>
      <c r="BA40">
        <v>53.05</v>
      </c>
    </row>
    <row r="41" spans="1:53">
      <c r="A41" t="s">
        <v>356</v>
      </c>
      <c r="G41" t="s">
        <v>83</v>
      </c>
      <c r="H41" s="115">
        <v>148.44999999999999</v>
      </c>
      <c r="I41" s="88">
        <v>12.45</v>
      </c>
      <c r="J41" s="88">
        <v>4.82</v>
      </c>
      <c r="K41" s="88">
        <v>82.949999999999989</v>
      </c>
      <c r="L41" s="88">
        <v>0</v>
      </c>
      <c r="M41" s="116">
        <v>0</v>
      </c>
      <c r="N41" s="115">
        <v>0</v>
      </c>
      <c r="O41" s="88">
        <v>120</v>
      </c>
      <c r="P41" s="88">
        <v>0</v>
      </c>
      <c r="Q41" s="88">
        <v>0</v>
      </c>
      <c r="R41" s="88">
        <v>0</v>
      </c>
      <c r="S41" s="116">
        <v>0</v>
      </c>
      <c r="W41">
        <v>0.7</v>
      </c>
      <c r="X41">
        <v>0.41</v>
      </c>
      <c r="Y41">
        <v>0.47</v>
      </c>
      <c r="Z41">
        <v>0.94</v>
      </c>
      <c r="AA41">
        <v>0.75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93.82</v>
      </c>
      <c r="AH41">
        <v>0</v>
      </c>
      <c r="AI41">
        <v>0</v>
      </c>
      <c r="AJ41">
        <v>0</v>
      </c>
      <c r="AK41">
        <v>0</v>
      </c>
      <c r="AL41">
        <v>22.28</v>
      </c>
      <c r="AM41">
        <v>0.57999999999999996</v>
      </c>
      <c r="AN41">
        <v>0.89</v>
      </c>
      <c r="AO41">
        <v>0.7</v>
      </c>
      <c r="AP41">
        <v>0.48</v>
      </c>
      <c r="AQ41">
        <v>0</v>
      </c>
      <c r="AR41">
        <v>0</v>
      </c>
      <c r="AS41">
        <v>0</v>
      </c>
      <c r="AT41">
        <v>29.9</v>
      </c>
      <c r="AU41">
        <v>4.34</v>
      </c>
      <c r="AV41">
        <v>0.36</v>
      </c>
      <c r="AW41">
        <v>100</v>
      </c>
      <c r="AX41">
        <v>20</v>
      </c>
      <c r="AY41">
        <v>27.3</v>
      </c>
      <c r="AZ41">
        <v>11.7</v>
      </c>
      <c r="BA41">
        <v>53.05</v>
      </c>
    </row>
    <row r="42" spans="1:53">
      <c r="A42" t="s">
        <v>357</v>
      </c>
      <c r="G42" t="s">
        <v>84</v>
      </c>
      <c r="H42" s="115">
        <v>150.54999999999998</v>
      </c>
      <c r="I42" s="88">
        <v>13.35</v>
      </c>
      <c r="J42" s="88">
        <v>4.82</v>
      </c>
      <c r="K42" s="88">
        <v>82.949999999999989</v>
      </c>
      <c r="L42" s="88">
        <v>0</v>
      </c>
      <c r="M42" s="116">
        <v>0</v>
      </c>
      <c r="N42" s="115">
        <v>0</v>
      </c>
      <c r="O42" s="88">
        <v>120</v>
      </c>
      <c r="P42" s="88">
        <v>0</v>
      </c>
      <c r="Q42" s="88">
        <v>0</v>
      </c>
      <c r="R42" s="88">
        <v>0</v>
      </c>
      <c r="S42" s="116">
        <v>0</v>
      </c>
      <c r="W42">
        <v>0.7</v>
      </c>
      <c r="X42">
        <v>0.41</v>
      </c>
      <c r="Y42">
        <v>0.47</v>
      </c>
      <c r="Z42">
        <v>0.94</v>
      </c>
      <c r="AA42">
        <v>0.75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93.82</v>
      </c>
      <c r="AH42">
        <v>0</v>
      </c>
      <c r="AI42">
        <v>0</v>
      </c>
      <c r="AJ42">
        <v>0</v>
      </c>
      <c r="AK42">
        <v>0</v>
      </c>
      <c r="AL42">
        <v>22.28</v>
      </c>
      <c r="AM42">
        <v>0.57999999999999996</v>
      </c>
      <c r="AN42">
        <v>0.89</v>
      </c>
      <c r="AO42">
        <v>0.7</v>
      </c>
      <c r="AP42">
        <v>0.48</v>
      </c>
      <c r="AQ42">
        <v>0</v>
      </c>
      <c r="AR42">
        <v>0</v>
      </c>
      <c r="AS42">
        <v>0</v>
      </c>
      <c r="AT42">
        <v>29.9</v>
      </c>
      <c r="AU42">
        <v>4.34</v>
      </c>
      <c r="AV42">
        <v>0.36</v>
      </c>
      <c r="AW42">
        <v>100</v>
      </c>
      <c r="AX42">
        <v>20</v>
      </c>
      <c r="AY42">
        <v>29.4</v>
      </c>
      <c r="AZ42">
        <v>12.6</v>
      </c>
      <c r="BA42">
        <v>53.05</v>
      </c>
    </row>
    <row r="43" spans="1:53">
      <c r="A43" t="s">
        <v>363</v>
      </c>
      <c r="G43" t="s">
        <v>85</v>
      </c>
      <c r="H43" s="115">
        <v>158.38</v>
      </c>
      <c r="I43" s="88">
        <v>13.95</v>
      </c>
      <c r="J43" s="88">
        <v>4.82</v>
      </c>
      <c r="K43" s="88">
        <v>91.64</v>
      </c>
      <c r="L43" s="88">
        <v>0</v>
      </c>
      <c r="M43" s="116">
        <v>0</v>
      </c>
      <c r="N43" s="115">
        <v>0</v>
      </c>
      <c r="O43" s="88">
        <v>120</v>
      </c>
      <c r="P43" s="88">
        <v>0</v>
      </c>
      <c r="Q43" s="88">
        <v>0</v>
      </c>
      <c r="R43" s="88">
        <v>0</v>
      </c>
      <c r="S43" s="116">
        <v>0</v>
      </c>
      <c r="W43">
        <v>0.7</v>
      </c>
      <c r="X43">
        <v>0.41</v>
      </c>
      <c r="Y43">
        <v>0.47</v>
      </c>
      <c r="Z43">
        <v>0.94</v>
      </c>
      <c r="AA43">
        <v>0.75</v>
      </c>
      <c r="AB43">
        <v>0</v>
      </c>
      <c r="AC43">
        <v>6.43</v>
      </c>
      <c r="AD43">
        <v>0</v>
      </c>
      <c r="AE43">
        <v>0</v>
      </c>
      <c r="AF43">
        <v>0</v>
      </c>
      <c r="AG43">
        <v>93.82</v>
      </c>
      <c r="AH43">
        <v>0</v>
      </c>
      <c r="AI43">
        <v>0</v>
      </c>
      <c r="AJ43">
        <v>0</v>
      </c>
      <c r="AK43">
        <v>0</v>
      </c>
      <c r="AL43">
        <v>22.28</v>
      </c>
      <c r="AM43">
        <v>0.57999999999999996</v>
      </c>
      <c r="AN43">
        <v>0.89</v>
      </c>
      <c r="AO43">
        <v>0.7</v>
      </c>
      <c r="AP43">
        <v>0.48</v>
      </c>
      <c r="AQ43">
        <v>0</v>
      </c>
      <c r="AR43">
        <v>0</v>
      </c>
      <c r="AS43">
        <v>3.86</v>
      </c>
      <c r="AT43">
        <v>29.9</v>
      </c>
      <c r="AU43">
        <v>4.34</v>
      </c>
      <c r="AV43">
        <v>0.36</v>
      </c>
      <c r="AW43">
        <v>100</v>
      </c>
      <c r="AX43">
        <v>20</v>
      </c>
      <c r="AY43">
        <v>30.8</v>
      </c>
      <c r="AZ43">
        <v>13.2</v>
      </c>
      <c r="BA43">
        <v>57.88</v>
      </c>
    </row>
    <row r="44" spans="1:53">
      <c r="A44" t="s">
        <v>367</v>
      </c>
      <c r="G44" t="s">
        <v>86</v>
      </c>
      <c r="H44" s="115">
        <v>166.22000000000003</v>
      </c>
      <c r="I44" s="88">
        <v>14.55</v>
      </c>
      <c r="J44" s="88">
        <v>4.82</v>
      </c>
      <c r="K44" s="88">
        <v>91.64</v>
      </c>
      <c r="L44" s="88">
        <v>0</v>
      </c>
      <c r="M44" s="116">
        <v>0</v>
      </c>
      <c r="N44" s="115">
        <v>0</v>
      </c>
      <c r="O44" s="88">
        <v>120</v>
      </c>
      <c r="P44" s="88">
        <v>0</v>
      </c>
      <c r="Q44" s="88">
        <v>0</v>
      </c>
      <c r="R44" s="88">
        <v>0</v>
      </c>
      <c r="S44" s="116">
        <v>0</v>
      </c>
      <c r="W44">
        <v>0.7</v>
      </c>
      <c r="X44">
        <v>0.41</v>
      </c>
      <c r="Y44">
        <v>0.47</v>
      </c>
      <c r="Z44">
        <v>0.94</v>
      </c>
      <c r="AA44">
        <v>0.75</v>
      </c>
      <c r="AB44">
        <v>0</v>
      </c>
      <c r="AC44">
        <v>12.87</v>
      </c>
      <c r="AD44">
        <v>0</v>
      </c>
      <c r="AE44">
        <v>0</v>
      </c>
      <c r="AF44">
        <v>0</v>
      </c>
      <c r="AG44">
        <v>93.82</v>
      </c>
      <c r="AH44">
        <v>0</v>
      </c>
      <c r="AI44">
        <v>0</v>
      </c>
      <c r="AJ44">
        <v>0</v>
      </c>
      <c r="AK44">
        <v>0</v>
      </c>
      <c r="AL44">
        <v>22.28</v>
      </c>
      <c r="AM44">
        <v>0.57999999999999996</v>
      </c>
      <c r="AN44">
        <v>0.89</v>
      </c>
      <c r="AO44">
        <v>0.7</v>
      </c>
      <c r="AP44">
        <v>0.48</v>
      </c>
      <c r="AQ44">
        <v>0</v>
      </c>
      <c r="AR44">
        <v>0</v>
      </c>
      <c r="AS44">
        <v>3.86</v>
      </c>
      <c r="AT44">
        <v>29.9</v>
      </c>
      <c r="AU44">
        <v>4.34</v>
      </c>
      <c r="AV44">
        <v>0.36</v>
      </c>
      <c r="AW44">
        <v>100</v>
      </c>
      <c r="AX44">
        <v>20</v>
      </c>
      <c r="AY44">
        <v>32.200000000000003</v>
      </c>
      <c r="AZ44">
        <v>13.8</v>
      </c>
      <c r="BA44">
        <v>57.88</v>
      </c>
    </row>
    <row r="45" spans="1:53">
      <c r="A45" t="s">
        <v>390</v>
      </c>
      <c r="G45" t="s">
        <v>87</v>
      </c>
      <c r="H45" s="115">
        <v>176.97</v>
      </c>
      <c r="I45" s="88">
        <v>14.85</v>
      </c>
      <c r="J45" s="88">
        <v>4.82</v>
      </c>
      <c r="K45" s="88">
        <v>198.70999999999998</v>
      </c>
      <c r="L45" s="88">
        <v>0</v>
      </c>
      <c r="M45" s="116">
        <v>0</v>
      </c>
      <c r="N45" s="115">
        <v>0</v>
      </c>
      <c r="O45" s="88">
        <v>120</v>
      </c>
      <c r="P45" s="88">
        <v>0</v>
      </c>
      <c r="Q45" s="88">
        <v>0</v>
      </c>
      <c r="R45" s="88">
        <v>0</v>
      </c>
      <c r="S45" s="116">
        <v>0</v>
      </c>
      <c r="W45">
        <v>0.7</v>
      </c>
      <c r="X45">
        <v>0.41</v>
      </c>
      <c r="Y45">
        <v>0.47</v>
      </c>
      <c r="Z45">
        <v>0.94</v>
      </c>
      <c r="AA45">
        <v>0.75</v>
      </c>
      <c r="AB45">
        <v>0</v>
      </c>
      <c r="AC45">
        <v>22.92</v>
      </c>
      <c r="AD45">
        <v>0</v>
      </c>
      <c r="AE45">
        <v>0</v>
      </c>
      <c r="AF45">
        <v>0</v>
      </c>
      <c r="AG45">
        <v>93.82</v>
      </c>
      <c r="AH45">
        <v>0</v>
      </c>
      <c r="AI45">
        <v>0</v>
      </c>
      <c r="AJ45">
        <v>0</v>
      </c>
      <c r="AK45">
        <v>0</v>
      </c>
      <c r="AL45">
        <v>22.28</v>
      </c>
      <c r="AM45">
        <v>0.57999999999999996</v>
      </c>
      <c r="AN45">
        <v>0.89</v>
      </c>
      <c r="AO45">
        <v>0.7</v>
      </c>
      <c r="AP45">
        <v>0.48</v>
      </c>
      <c r="AQ45">
        <v>122.5</v>
      </c>
      <c r="AR45">
        <v>0</v>
      </c>
      <c r="AS45">
        <v>3.86</v>
      </c>
      <c r="AT45">
        <v>0</v>
      </c>
      <c r="AU45">
        <v>4.34</v>
      </c>
      <c r="AV45">
        <v>0.36</v>
      </c>
      <c r="AW45">
        <v>100</v>
      </c>
      <c r="AX45">
        <v>20</v>
      </c>
      <c r="AY45">
        <v>32.9</v>
      </c>
      <c r="AZ45">
        <v>14.1</v>
      </c>
      <c r="BA45">
        <v>72.349999999999994</v>
      </c>
    </row>
    <row r="46" spans="1:53">
      <c r="A46" t="s">
        <v>391</v>
      </c>
      <c r="G46" t="s">
        <v>88</v>
      </c>
      <c r="H46" s="115">
        <v>191.93</v>
      </c>
      <c r="I46" s="88">
        <v>14.85</v>
      </c>
      <c r="J46" s="88">
        <v>4.82</v>
      </c>
      <c r="K46" s="88">
        <v>198.70999999999998</v>
      </c>
      <c r="L46" s="88">
        <v>0</v>
      </c>
      <c r="M46" s="116">
        <v>0</v>
      </c>
      <c r="N46" s="115">
        <v>0</v>
      </c>
      <c r="O46" s="88">
        <v>120</v>
      </c>
      <c r="P46" s="88">
        <v>0</v>
      </c>
      <c r="Q46" s="88">
        <v>0</v>
      </c>
      <c r="R46" s="88">
        <v>0</v>
      </c>
      <c r="S46" s="116">
        <v>0</v>
      </c>
      <c r="W46">
        <v>0.7</v>
      </c>
      <c r="X46">
        <v>0.41</v>
      </c>
      <c r="Y46">
        <v>0.47</v>
      </c>
      <c r="Z46">
        <v>0.94</v>
      </c>
      <c r="AA46">
        <v>0.75</v>
      </c>
      <c r="AB46">
        <v>0</v>
      </c>
      <c r="AC46">
        <v>37.880000000000003</v>
      </c>
      <c r="AD46">
        <v>0</v>
      </c>
      <c r="AE46">
        <v>0</v>
      </c>
      <c r="AF46">
        <v>0</v>
      </c>
      <c r="AG46">
        <v>93.82</v>
      </c>
      <c r="AH46">
        <v>0</v>
      </c>
      <c r="AI46">
        <v>0</v>
      </c>
      <c r="AJ46">
        <v>0</v>
      </c>
      <c r="AK46">
        <v>0</v>
      </c>
      <c r="AL46">
        <v>22.28</v>
      </c>
      <c r="AM46">
        <v>0.57999999999999996</v>
      </c>
      <c r="AN46">
        <v>0.89</v>
      </c>
      <c r="AO46">
        <v>0.7</v>
      </c>
      <c r="AP46">
        <v>0.48</v>
      </c>
      <c r="AQ46">
        <v>122.5</v>
      </c>
      <c r="AR46">
        <v>0</v>
      </c>
      <c r="AS46">
        <v>3.86</v>
      </c>
      <c r="AT46">
        <v>0</v>
      </c>
      <c r="AU46">
        <v>4.34</v>
      </c>
      <c r="AV46">
        <v>0.36</v>
      </c>
      <c r="AW46">
        <v>100</v>
      </c>
      <c r="AX46">
        <v>20</v>
      </c>
      <c r="AY46">
        <v>32.9</v>
      </c>
      <c r="AZ46">
        <v>14.1</v>
      </c>
      <c r="BA46">
        <v>72.349999999999994</v>
      </c>
    </row>
    <row r="47" spans="1:53">
      <c r="A47" t="s">
        <v>395</v>
      </c>
      <c r="G47" t="s">
        <v>89</v>
      </c>
      <c r="H47" s="115">
        <v>202.12</v>
      </c>
      <c r="I47" s="88">
        <v>14.85</v>
      </c>
      <c r="J47" s="88">
        <v>4.82</v>
      </c>
      <c r="K47" s="88">
        <v>198.70999999999998</v>
      </c>
      <c r="L47" s="88">
        <v>0</v>
      </c>
      <c r="M47" s="116">
        <v>0</v>
      </c>
      <c r="N47" s="115">
        <v>0</v>
      </c>
      <c r="O47" s="88">
        <v>120</v>
      </c>
      <c r="P47" s="88">
        <v>0</v>
      </c>
      <c r="Q47" s="88">
        <v>0</v>
      </c>
      <c r="R47" s="88">
        <v>0</v>
      </c>
      <c r="S47" s="116">
        <v>0</v>
      </c>
      <c r="W47">
        <v>0.7</v>
      </c>
      <c r="X47">
        <v>0.41</v>
      </c>
      <c r="Y47">
        <v>0.47</v>
      </c>
      <c r="Z47">
        <v>0.94</v>
      </c>
      <c r="AA47">
        <v>0.75</v>
      </c>
      <c r="AB47">
        <v>0</v>
      </c>
      <c r="AC47">
        <v>48.07</v>
      </c>
      <c r="AD47">
        <v>0</v>
      </c>
      <c r="AE47">
        <v>0</v>
      </c>
      <c r="AF47">
        <v>0</v>
      </c>
      <c r="AG47">
        <v>93.82</v>
      </c>
      <c r="AH47">
        <v>0</v>
      </c>
      <c r="AI47">
        <v>0</v>
      </c>
      <c r="AJ47">
        <v>0</v>
      </c>
      <c r="AK47">
        <v>0</v>
      </c>
      <c r="AL47">
        <v>22.28</v>
      </c>
      <c r="AM47">
        <v>0.57999999999999996</v>
      </c>
      <c r="AN47">
        <v>0.89</v>
      </c>
      <c r="AO47">
        <v>0.7</v>
      </c>
      <c r="AP47">
        <v>0.48</v>
      </c>
      <c r="AQ47">
        <v>122.5</v>
      </c>
      <c r="AR47">
        <v>0</v>
      </c>
      <c r="AS47">
        <v>3.86</v>
      </c>
      <c r="AT47">
        <v>0</v>
      </c>
      <c r="AU47">
        <v>4.34</v>
      </c>
      <c r="AV47">
        <v>0.36</v>
      </c>
      <c r="AW47">
        <v>100</v>
      </c>
      <c r="AX47">
        <v>20</v>
      </c>
      <c r="AY47">
        <v>32.9</v>
      </c>
      <c r="AZ47">
        <v>14.1</v>
      </c>
      <c r="BA47">
        <v>72.349999999999994</v>
      </c>
    </row>
    <row r="48" spans="1:53">
      <c r="A48" t="s">
        <v>399</v>
      </c>
      <c r="G48" t="s">
        <v>90</v>
      </c>
      <c r="H48" s="115">
        <v>215.9</v>
      </c>
      <c r="I48" s="88">
        <v>14.85</v>
      </c>
      <c r="J48" s="88">
        <v>4.82</v>
      </c>
      <c r="K48" s="88">
        <v>198.70999999999998</v>
      </c>
      <c r="L48" s="88">
        <v>0</v>
      </c>
      <c r="M48" s="116">
        <v>0</v>
      </c>
      <c r="N48" s="115">
        <v>0</v>
      </c>
      <c r="O48" s="88">
        <v>120</v>
      </c>
      <c r="P48" s="88">
        <v>0</v>
      </c>
      <c r="Q48" s="88">
        <v>0</v>
      </c>
      <c r="R48" s="88">
        <v>0</v>
      </c>
      <c r="S48" s="116">
        <v>0</v>
      </c>
      <c r="W48">
        <v>0.7</v>
      </c>
      <c r="X48">
        <v>0.41</v>
      </c>
      <c r="Y48">
        <v>0.47</v>
      </c>
      <c r="Z48">
        <v>0.94</v>
      </c>
      <c r="AA48">
        <v>0.75</v>
      </c>
      <c r="AB48">
        <v>0</v>
      </c>
      <c r="AC48">
        <v>61.85</v>
      </c>
      <c r="AD48">
        <v>0</v>
      </c>
      <c r="AE48">
        <v>0</v>
      </c>
      <c r="AF48">
        <v>0</v>
      </c>
      <c r="AG48">
        <v>93.82</v>
      </c>
      <c r="AH48">
        <v>0</v>
      </c>
      <c r="AI48">
        <v>0</v>
      </c>
      <c r="AJ48">
        <v>0</v>
      </c>
      <c r="AK48">
        <v>0</v>
      </c>
      <c r="AL48">
        <v>22.28</v>
      </c>
      <c r="AM48">
        <v>0.57999999999999996</v>
      </c>
      <c r="AN48">
        <v>0.89</v>
      </c>
      <c r="AO48">
        <v>0.7</v>
      </c>
      <c r="AP48">
        <v>0.48</v>
      </c>
      <c r="AQ48">
        <v>122.5</v>
      </c>
      <c r="AR48">
        <v>0</v>
      </c>
      <c r="AS48">
        <v>3.86</v>
      </c>
      <c r="AT48">
        <v>0</v>
      </c>
      <c r="AU48">
        <v>4.34</v>
      </c>
      <c r="AV48">
        <v>0.36</v>
      </c>
      <c r="AW48">
        <v>100</v>
      </c>
      <c r="AX48">
        <v>20</v>
      </c>
      <c r="AY48">
        <v>32.9</v>
      </c>
      <c r="AZ48">
        <v>14.1</v>
      </c>
      <c r="BA48">
        <v>72.349999999999994</v>
      </c>
    </row>
    <row r="49" spans="1:53">
      <c r="A49" t="s">
        <v>400</v>
      </c>
      <c r="G49" t="s">
        <v>91</v>
      </c>
      <c r="H49" s="115">
        <v>210</v>
      </c>
      <c r="I49" s="88">
        <v>15.45</v>
      </c>
      <c r="J49" s="88">
        <v>4.82</v>
      </c>
      <c r="K49" s="88">
        <v>198.70999999999998</v>
      </c>
      <c r="L49" s="88">
        <v>0</v>
      </c>
      <c r="M49" s="116">
        <v>0</v>
      </c>
      <c r="N49" s="115">
        <v>0</v>
      </c>
      <c r="O49" s="88">
        <v>120</v>
      </c>
      <c r="P49" s="88">
        <v>0</v>
      </c>
      <c r="Q49" s="88">
        <v>0</v>
      </c>
      <c r="R49" s="88">
        <v>0</v>
      </c>
      <c r="S49" s="116">
        <v>0</v>
      </c>
      <c r="W49">
        <v>0.7</v>
      </c>
      <c r="X49">
        <v>0.41</v>
      </c>
      <c r="Y49">
        <v>0.47</v>
      </c>
      <c r="Z49">
        <v>0.94</v>
      </c>
      <c r="AA49">
        <v>0.75</v>
      </c>
      <c r="AB49">
        <v>0</v>
      </c>
      <c r="AC49">
        <v>54.55</v>
      </c>
      <c r="AD49">
        <v>0</v>
      </c>
      <c r="AE49">
        <v>0</v>
      </c>
      <c r="AF49">
        <v>0</v>
      </c>
      <c r="AG49">
        <v>93.82</v>
      </c>
      <c r="AH49">
        <v>0</v>
      </c>
      <c r="AI49">
        <v>0</v>
      </c>
      <c r="AJ49">
        <v>0</v>
      </c>
      <c r="AK49">
        <v>0</v>
      </c>
      <c r="AL49">
        <v>22.28</v>
      </c>
      <c r="AM49">
        <v>0.57999999999999996</v>
      </c>
      <c r="AN49">
        <v>0.89</v>
      </c>
      <c r="AO49">
        <v>0.7</v>
      </c>
      <c r="AP49">
        <v>0.48</v>
      </c>
      <c r="AQ49">
        <v>122.5</v>
      </c>
      <c r="AR49">
        <v>0</v>
      </c>
      <c r="AS49">
        <v>3.86</v>
      </c>
      <c r="AT49">
        <v>0</v>
      </c>
      <c r="AU49">
        <v>4.34</v>
      </c>
      <c r="AV49">
        <v>0.36</v>
      </c>
      <c r="AW49">
        <v>100</v>
      </c>
      <c r="AX49">
        <v>20</v>
      </c>
      <c r="AY49">
        <v>34.299999999999997</v>
      </c>
      <c r="AZ49">
        <v>14.7</v>
      </c>
      <c r="BA49">
        <v>72.349999999999994</v>
      </c>
    </row>
    <row r="50" spans="1:53">
      <c r="A50" t="s">
        <v>401</v>
      </c>
      <c r="G50" t="s">
        <v>92</v>
      </c>
      <c r="H50" s="115">
        <v>227.25</v>
      </c>
      <c r="I50" s="88">
        <v>15.45</v>
      </c>
      <c r="J50" s="88">
        <v>4.82</v>
      </c>
      <c r="K50" s="88">
        <v>198.70999999999998</v>
      </c>
      <c r="L50" s="88">
        <v>0</v>
      </c>
      <c r="M50" s="116">
        <v>0</v>
      </c>
      <c r="N50" s="115">
        <v>0</v>
      </c>
      <c r="O50" s="88">
        <v>120</v>
      </c>
      <c r="P50" s="88">
        <v>0</v>
      </c>
      <c r="Q50" s="88">
        <v>0</v>
      </c>
      <c r="R50" s="88">
        <v>0</v>
      </c>
      <c r="S50" s="116">
        <v>0</v>
      </c>
      <c r="W50">
        <v>0.7</v>
      </c>
      <c r="X50">
        <v>0.41</v>
      </c>
      <c r="Y50">
        <v>0.47</v>
      </c>
      <c r="Z50">
        <v>0.94</v>
      </c>
      <c r="AA50">
        <v>0.75</v>
      </c>
      <c r="AB50">
        <v>0</v>
      </c>
      <c r="AC50">
        <v>71.8</v>
      </c>
      <c r="AD50">
        <v>0</v>
      </c>
      <c r="AE50">
        <v>0</v>
      </c>
      <c r="AF50">
        <v>0</v>
      </c>
      <c r="AG50">
        <v>93.82</v>
      </c>
      <c r="AH50">
        <v>0</v>
      </c>
      <c r="AI50">
        <v>0</v>
      </c>
      <c r="AJ50">
        <v>0</v>
      </c>
      <c r="AK50">
        <v>0</v>
      </c>
      <c r="AL50">
        <v>22.28</v>
      </c>
      <c r="AM50">
        <v>0.57999999999999996</v>
      </c>
      <c r="AN50">
        <v>0.89</v>
      </c>
      <c r="AO50">
        <v>0.7</v>
      </c>
      <c r="AP50">
        <v>0.48</v>
      </c>
      <c r="AQ50">
        <v>122.5</v>
      </c>
      <c r="AR50">
        <v>0</v>
      </c>
      <c r="AS50">
        <v>3.86</v>
      </c>
      <c r="AT50">
        <v>0</v>
      </c>
      <c r="AU50">
        <v>4.34</v>
      </c>
      <c r="AV50">
        <v>0.36</v>
      </c>
      <c r="AW50">
        <v>100</v>
      </c>
      <c r="AX50">
        <v>20</v>
      </c>
      <c r="AY50">
        <v>34.299999999999997</v>
      </c>
      <c r="AZ50">
        <v>14.7</v>
      </c>
      <c r="BA50">
        <v>72.349999999999994</v>
      </c>
    </row>
    <row r="51" spans="1:53">
      <c r="A51" t="s">
        <v>403</v>
      </c>
      <c r="G51" t="s">
        <v>93</v>
      </c>
      <c r="H51" s="115">
        <v>238.64999999999998</v>
      </c>
      <c r="I51" s="88">
        <v>15.45</v>
      </c>
      <c r="J51" s="88">
        <v>4.82</v>
      </c>
      <c r="K51" s="88">
        <v>198.70999999999998</v>
      </c>
      <c r="L51" s="88">
        <v>0</v>
      </c>
      <c r="M51" s="116">
        <v>0</v>
      </c>
      <c r="N51" s="115">
        <v>0</v>
      </c>
      <c r="O51" s="88">
        <v>20</v>
      </c>
      <c r="P51" s="88">
        <v>0</v>
      </c>
      <c r="Q51" s="88">
        <v>0</v>
      </c>
      <c r="R51" s="88">
        <v>0</v>
      </c>
      <c r="S51" s="116">
        <v>0</v>
      </c>
      <c r="W51">
        <v>0.7</v>
      </c>
      <c r="X51">
        <v>0.41</v>
      </c>
      <c r="Y51">
        <v>0.47</v>
      </c>
      <c r="Z51">
        <v>0.94</v>
      </c>
      <c r="AA51">
        <v>0.75</v>
      </c>
      <c r="AB51">
        <v>0</v>
      </c>
      <c r="AC51">
        <v>81.27</v>
      </c>
      <c r="AD51">
        <v>0</v>
      </c>
      <c r="AE51">
        <v>0</v>
      </c>
      <c r="AF51">
        <v>0</v>
      </c>
      <c r="AG51">
        <v>93.82</v>
      </c>
      <c r="AH51">
        <v>0</v>
      </c>
      <c r="AI51">
        <v>0</v>
      </c>
      <c r="AJ51">
        <v>0</v>
      </c>
      <c r="AK51">
        <v>0</v>
      </c>
      <c r="AL51">
        <v>24.21</v>
      </c>
      <c r="AM51">
        <v>0.57999999999999996</v>
      </c>
      <c r="AN51">
        <v>0.89</v>
      </c>
      <c r="AO51">
        <v>0.7</v>
      </c>
      <c r="AP51">
        <v>0.48</v>
      </c>
      <c r="AQ51">
        <v>122.5</v>
      </c>
      <c r="AR51">
        <v>0</v>
      </c>
      <c r="AS51">
        <v>3.86</v>
      </c>
      <c r="AT51">
        <v>0</v>
      </c>
      <c r="AU51">
        <v>4.34</v>
      </c>
      <c r="AV51">
        <v>0.36</v>
      </c>
      <c r="AW51">
        <v>0</v>
      </c>
      <c r="AX51">
        <v>20</v>
      </c>
      <c r="AY51">
        <v>34.299999999999997</v>
      </c>
      <c r="AZ51">
        <v>14.7</v>
      </c>
      <c r="BA51">
        <v>72.349999999999994</v>
      </c>
    </row>
    <row r="52" spans="1:53">
      <c r="A52" t="s">
        <v>404</v>
      </c>
      <c r="G52" t="s">
        <v>94</v>
      </c>
      <c r="H52" s="115">
        <v>242.32</v>
      </c>
      <c r="I52" s="88">
        <v>15.45</v>
      </c>
      <c r="J52" s="88">
        <v>4.82</v>
      </c>
      <c r="K52" s="88">
        <v>198.70999999999998</v>
      </c>
      <c r="L52" s="88">
        <v>0</v>
      </c>
      <c r="M52" s="116">
        <v>0</v>
      </c>
      <c r="N52" s="115">
        <v>0</v>
      </c>
      <c r="O52" s="88">
        <v>20</v>
      </c>
      <c r="P52" s="88">
        <v>0</v>
      </c>
      <c r="Q52" s="88">
        <v>0</v>
      </c>
      <c r="R52" s="88">
        <v>0</v>
      </c>
      <c r="S52" s="116">
        <v>0</v>
      </c>
      <c r="W52">
        <v>0.7</v>
      </c>
      <c r="X52">
        <v>0.41</v>
      </c>
      <c r="Y52">
        <v>0.47</v>
      </c>
      <c r="Z52">
        <v>0.94</v>
      </c>
      <c r="AA52">
        <v>0.75</v>
      </c>
      <c r="AB52">
        <v>0</v>
      </c>
      <c r="AC52">
        <v>84.94</v>
      </c>
      <c r="AD52">
        <v>0</v>
      </c>
      <c r="AE52">
        <v>0</v>
      </c>
      <c r="AF52">
        <v>0</v>
      </c>
      <c r="AG52">
        <v>93.82</v>
      </c>
      <c r="AH52">
        <v>0</v>
      </c>
      <c r="AI52">
        <v>0</v>
      </c>
      <c r="AJ52">
        <v>0</v>
      </c>
      <c r="AK52">
        <v>0</v>
      </c>
      <c r="AL52">
        <v>24.21</v>
      </c>
      <c r="AM52">
        <v>0.57999999999999996</v>
      </c>
      <c r="AN52">
        <v>0.89</v>
      </c>
      <c r="AO52">
        <v>0.7</v>
      </c>
      <c r="AP52">
        <v>0.48</v>
      </c>
      <c r="AQ52">
        <v>122.5</v>
      </c>
      <c r="AR52">
        <v>0</v>
      </c>
      <c r="AS52">
        <v>3.86</v>
      </c>
      <c r="AT52">
        <v>0</v>
      </c>
      <c r="AU52">
        <v>4.34</v>
      </c>
      <c r="AV52">
        <v>0.36</v>
      </c>
      <c r="AW52">
        <v>0</v>
      </c>
      <c r="AX52">
        <v>20</v>
      </c>
      <c r="AY52">
        <v>34.299999999999997</v>
      </c>
      <c r="AZ52">
        <v>14.7</v>
      </c>
      <c r="BA52">
        <v>72.349999999999994</v>
      </c>
    </row>
    <row r="53" spans="1:53">
      <c r="G53" t="s">
        <v>95</v>
      </c>
      <c r="H53" s="115">
        <v>251.2</v>
      </c>
      <c r="I53" s="88">
        <v>15.45</v>
      </c>
      <c r="J53" s="88">
        <v>4.82</v>
      </c>
      <c r="K53" s="88">
        <v>198.70999999999998</v>
      </c>
      <c r="L53" s="88">
        <v>0</v>
      </c>
      <c r="M53" s="116">
        <v>0</v>
      </c>
      <c r="N53" s="115">
        <v>0</v>
      </c>
      <c r="O53" s="88">
        <v>20</v>
      </c>
      <c r="P53" s="88">
        <v>0</v>
      </c>
      <c r="Q53" s="88">
        <v>0</v>
      </c>
      <c r="R53" s="88">
        <v>0</v>
      </c>
      <c r="S53" s="116">
        <v>0</v>
      </c>
      <c r="W53">
        <v>0.7</v>
      </c>
      <c r="X53">
        <v>0.41</v>
      </c>
      <c r="Y53">
        <v>0.47</v>
      </c>
      <c r="Z53">
        <v>0.94</v>
      </c>
      <c r="AA53">
        <v>0.75</v>
      </c>
      <c r="AB53">
        <v>0</v>
      </c>
      <c r="AC53">
        <v>93.82</v>
      </c>
      <c r="AD53">
        <v>0</v>
      </c>
      <c r="AE53">
        <v>0</v>
      </c>
      <c r="AF53">
        <v>0</v>
      </c>
      <c r="AG53">
        <v>93.82</v>
      </c>
      <c r="AH53">
        <v>0</v>
      </c>
      <c r="AI53">
        <v>0</v>
      </c>
      <c r="AJ53">
        <v>0</v>
      </c>
      <c r="AK53">
        <v>0</v>
      </c>
      <c r="AL53">
        <v>24.21</v>
      </c>
      <c r="AM53">
        <v>0.57999999999999996</v>
      </c>
      <c r="AN53">
        <v>0.89</v>
      </c>
      <c r="AO53">
        <v>0.7</v>
      </c>
      <c r="AP53">
        <v>0.48</v>
      </c>
      <c r="AQ53">
        <v>122.5</v>
      </c>
      <c r="AR53">
        <v>0</v>
      </c>
      <c r="AS53">
        <v>3.86</v>
      </c>
      <c r="AT53">
        <v>0</v>
      </c>
      <c r="AU53">
        <v>4.34</v>
      </c>
      <c r="AV53">
        <v>0.36</v>
      </c>
      <c r="AW53">
        <v>0</v>
      </c>
      <c r="AX53">
        <v>20</v>
      </c>
      <c r="AY53">
        <v>34.299999999999997</v>
      </c>
      <c r="AZ53">
        <v>14.7</v>
      </c>
      <c r="BA53">
        <v>72.349999999999994</v>
      </c>
    </row>
    <row r="54" spans="1:53">
      <c r="G54" t="s">
        <v>96</v>
      </c>
      <c r="H54" s="115">
        <v>251.81</v>
      </c>
      <c r="I54" s="88">
        <v>15.45</v>
      </c>
      <c r="J54" s="88">
        <v>4.82</v>
      </c>
      <c r="K54" s="88">
        <v>198.70999999999998</v>
      </c>
      <c r="L54" s="88">
        <v>0</v>
      </c>
      <c r="M54" s="116">
        <v>0</v>
      </c>
      <c r="N54" s="115">
        <v>0</v>
      </c>
      <c r="O54" s="88">
        <v>20</v>
      </c>
      <c r="P54" s="88">
        <v>0</v>
      </c>
      <c r="Q54" s="88">
        <v>0</v>
      </c>
      <c r="R54" s="88">
        <v>0</v>
      </c>
      <c r="S54" s="116">
        <v>0</v>
      </c>
      <c r="W54">
        <v>0.7</v>
      </c>
      <c r="X54">
        <v>0.41</v>
      </c>
      <c r="Y54">
        <v>0.47</v>
      </c>
      <c r="Z54">
        <v>0.94</v>
      </c>
      <c r="AA54">
        <v>0.75</v>
      </c>
      <c r="AB54">
        <v>0</v>
      </c>
      <c r="AC54">
        <v>94.43</v>
      </c>
      <c r="AD54">
        <v>0</v>
      </c>
      <c r="AE54">
        <v>0</v>
      </c>
      <c r="AF54">
        <v>0</v>
      </c>
      <c r="AG54">
        <v>93.82</v>
      </c>
      <c r="AH54">
        <v>0</v>
      </c>
      <c r="AI54">
        <v>0</v>
      </c>
      <c r="AJ54">
        <v>0</v>
      </c>
      <c r="AK54">
        <v>0</v>
      </c>
      <c r="AL54">
        <v>24.21</v>
      </c>
      <c r="AM54">
        <v>0.57999999999999996</v>
      </c>
      <c r="AN54">
        <v>0.89</v>
      </c>
      <c r="AO54">
        <v>0.7</v>
      </c>
      <c r="AP54">
        <v>0.48</v>
      </c>
      <c r="AQ54">
        <v>122.5</v>
      </c>
      <c r="AR54">
        <v>0</v>
      </c>
      <c r="AS54">
        <v>3.86</v>
      </c>
      <c r="AT54">
        <v>0</v>
      </c>
      <c r="AU54">
        <v>4.34</v>
      </c>
      <c r="AV54">
        <v>0.36</v>
      </c>
      <c r="AW54">
        <v>0</v>
      </c>
      <c r="AX54">
        <v>20</v>
      </c>
      <c r="AY54">
        <v>34.299999999999997</v>
      </c>
      <c r="AZ54">
        <v>14.7</v>
      </c>
      <c r="BA54">
        <v>72.349999999999994</v>
      </c>
    </row>
    <row r="55" spans="1:53">
      <c r="G55" t="s">
        <v>97</v>
      </c>
      <c r="H55" s="115">
        <v>260.57</v>
      </c>
      <c r="I55" s="88">
        <v>15.45</v>
      </c>
      <c r="J55" s="88">
        <v>4.82</v>
      </c>
      <c r="K55" s="88">
        <v>198.70999999999998</v>
      </c>
      <c r="L55" s="88">
        <v>0</v>
      </c>
      <c r="M55" s="116">
        <v>0</v>
      </c>
      <c r="N55" s="115">
        <v>0</v>
      </c>
      <c r="O55" s="88">
        <v>20</v>
      </c>
      <c r="P55" s="88">
        <v>0</v>
      </c>
      <c r="Q55" s="88">
        <v>0</v>
      </c>
      <c r="R55" s="88">
        <v>0</v>
      </c>
      <c r="S55" s="116">
        <v>0</v>
      </c>
      <c r="W55">
        <v>0.7</v>
      </c>
      <c r="X55">
        <v>0.41</v>
      </c>
      <c r="Y55">
        <v>0.47</v>
      </c>
      <c r="Z55">
        <v>0.94</v>
      </c>
      <c r="AA55">
        <v>0.75</v>
      </c>
      <c r="AB55">
        <v>0</v>
      </c>
      <c r="AC55">
        <v>103.19</v>
      </c>
      <c r="AD55">
        <v>0</v>
      </c>
      <c r="AE55">
        <v>0</v>
      </c>
      <c r="AF55">
        <v>0</v>
      </c>
      <c r="AG55">
        <v>93.82</v>
      </c>
      <c r="AH55">
        <v>0</v>
      </c>
      <c r="AI55">
        <v>0</v>
      </c>
      <c r="AJ55">
        <v>0</v>
      </c>
      <c r="AK55">
        <v>0</v>
      </c>
      <c r="AL55">
        <v>24.21</v>
      </c>
      <c r="AM55">
        <v>0.57999999999999996</v>
      </c>
      <c r="AN55">
        <v>0.89</v>
      </c>
      <c r="AO55">
        <v>0.7</v>
      </c>
      <c r="AP55">
        <v>0.48</v>
      </c>
      <c r="AQ55">
        <v>122.5</v>
      </c>
      <c r="AR55">
        <v>0</v>
      </c>
      <c r="AS55">
        <v>3.86</v>
      </c>
      <c r="AT55">
        <v>0</v>
      </c>
      <c r="AU55">
        <v>4.34</v>
      </c>
      <c r="AV55">
        <v>0.36</v>
      </c>
      <c r="AW55">
        <v>0</v>
      </c>
      <c r="AX55">
        <v>20</v>
      </c>
      <c r="AY55">
        <v>34.299999999999997</v>
      </c>
      <c r="AZ55">
        <v>14.7</v>
      </c>
      <c r="BA55">
        <v>72.349999999999994</v>
      </c>
    </row>
    <row r="56" spans="1:53">
      <c r="G56" t="s">
        <v>98</v>
      </c>
      <c r="H56" s="115">
        <v>269.45</v>
      </c>
      <c r="I56" s="88">
        <v>15.45</v>
      </c>
      <c r="J56" s="88">
        <v>4.82</v>
      </c>
      <c r="K56" s="88">
        <v>198.70999999999998</v>
      </c>
      <c r="L56" s="88">
        <v>0</v>
      </c>
      <c r="M56" s="116">
        <v>0</v>
      </c>
      <c r="N56" s="115">
        <v>0</v>
      </c>
      <c r="O56" s="88">
        <v>20</v>
      </c>
      <c r="P56" s="88">
        <v>0</v>
      </c>
      <c r="Q56" s="88">
        <v>0</v>
      </c>
      <c r="R56" s="88">
        <v>0</v>
      </c>
      <c r="S56" s="116">
        <v>0</v>
      </c>
      <c r="W56">
        <v>0.7</v>
      </c>
      <c r="X56">
        <v>0.41</v>
      </c>
      <c r="Y56">
        <v>0.47</v>
      </c>
      <c r="Z56">
        <v>0.94</v>
      </c>
      <c r="AA56">
        <v>0.75</v>
      </c>
      <c r="AB56">
        <v>0</v>
      </c>
      <c r="AC56">
        <v>112.07</v>
      </c>
      <c r="AD56">
        <v>0</v>
      </c>
      <c r="AE56">
        <v>0</v>
      </c>
      <c r="AF56">
        <v>0</v>
      </c>
      <c r="AG56">
        <v>93.82</v>
      </c>
      <c r="AH56">
        <v>0</v>
      </c>
      <c r="AI56">
        <v>0</v>
      </c>
      <c r="AJ56">
        <v>0</v>
      </c>
      <c r="AK56">
        <v>0</v>
      </c>
      <c r="AL56">
        <v>24.21</v>
      </c>
      <c r="AM56">
        <v>0.57999999999999996</v>
      </c>
      <c r="AN56">
        <v>0.89</v>
      </c>
      <c r="AO56">
        <v>0.7</v>
      </c>
      <c r="AP56">
        <v>0.48</v>
      </c>
      <c r="AQ56">
        <v>122.5</v>
      </c>
      <c r="AR56">
        <v>0</v>
      </c>
      <c r="AS56">
        <v>3.86</v>
      </c>
      <c r="AT56">
        <v>0</v>
      </c>
      <c r="AU56">
        <v>4.34</v>
      </c>
      <c r="AV56">
        <v>0.36</v>
      </c>
      <c r="AW56">
        <v>0</v>
      </c>
      <c r="AX56">
        <v>20</v>
      </c>
      <c r="AY56">
        <v>34.299999999999997</v>
      </c>
      <c r="AZ56">
        <v>14.7</v>
      </c>
      <c r="BA56">
        <v>72.349999999999994</v>
      </c>
    </row>
    <row r="57" spans="1:53">
      <c r="G57" t="s">
        <v>99</v>
      </c>
      <c r="H57" s="115">
        <v>274.39</v>
      </c>
      <c r="I57" s="88">
        <v>14.85</v>
      </c>
      <c r="J57" s="88">
        <v>4.82</v>
      </c>
      <c r="K57" s="88">
        <v>198.70999999999998</v>
      </c>
      <c r="L57" s="88">
        <v>0</v>
      </c>
      <c r="M57" s="116">
        <v>0</v>
      </c>
      <c r="N57" s="115">
        <v>0</v>
      </c>
      <c r="O57" s="88">
        <v>20</v>
      </c>
      <c r="P57" s="88">
        <v>0</v>
      </c>
      <c r="Q57" s="88">
        <v>0</v>
      </c>
      <c r="R57" s="88">
        <v>0</v>
      </c>
      <c r="S57" s="116">
        <v>0</v>
      </c>
      <c r="W57">
        <v>0.7</v>
      </c>
      <c r="X57">
        <v>0.41</v>
      </c>
      <c r="Y57">
        <v>0.47</v>
      </c>
      <c r="Z57">
        <v>0.94</v>
      </c>
      <c r="AA57">
        <v>0.75</v>
      </c>
      <c r="AB57">
        <v>0</v>
      </c>
      <c r="AC57">
        <v>118.41</v>
      </c>
      <c r="AD57">
        <v>0</v>
      </c>
      <c r="AE57">
        <v>0</v>
      </c>
      <c r="AF57">
        <v>0</v>
      </c>
      <c r="AG57">
        <v>93.82</v>
      </c>
      <c r="AH57">
        <v>0</v>
      </c>
      <c r="AI57">
        <v>0</v>
      </c>
      <c r="AJ57">
        <v>0</v>
      </c>
      <c r="AK57">
        <v>0</v>
      </c>
      <c r="AL57">
        <v>24.21</v>
      </c>
      <c r="AM57">
        <v>0.57999999999999996</v>
      </c>
      <c r="AN57">
        <v>0.89</v>
      </c>
      <c r="AO57">
        <v>0.7</v>
      </c>
      <c r="AP57">
        <v>0.48</v>
      </c>
      <c r="AQ57">
        <v>122.5</v>
      </c>
      <c r="AR57">
        <v>0</v>
      </c>
      <c r="AS57">
        <v>3.86</v>
      </c>
      <c r="AT57">
        <v>0</v>
      </c>
      <c r="AU57">
        <v>4.34</v>
      </c>
      <c r="AV57">
        <v>0.36</v>
      </c>
      <c r="AW57">
        <v>0</v>
      </c>
      <c r="AX57">
        <v>20</v>
      </c>
      <c r="AY57">
        <v>32.9</v>
      </c>
      <c r="AZ57">
        <v>14.1</v>
      </c>
      <c r="BA57">
        <v>72.349999999999994</v>
      </c>
    </row>
    <row r="58" spans="1:53">
      <c r="G58" t="s">
        <v>100</v>
      </c>
      <c r="H58" s="115">
        <v>274.39</v>
      </c>
      <c r="I58" s="88">
        <v>14.85</v>
      </c>
      <c r="J58" s="88">
        <v>4.82</v>
      </c>
      <c r="K58" s="88">
        <v>198.70999999999998</v>
      </c>
      <c r="L58" s="88">
        <v>0</v>
      </c>
      <c r="M58" s="116">
        <v>0</v>
      </c>
      <c r="N58" s="115">
        <v>0</v>
      </c>
      <c r="O58" s="88">
        <v>20</v>
      </c>
      <c r="P58" s="88">
        <v>0</v>
      </c>
      <c r="Q58" s="88">
        <v>0</v>
      </c>
      <c r="R58" s="88">
        <v>0</v>
      </c>
      <c r="S58" s="116">
        <v>0</v>
      </c>
      <c r="W58">
        <v>0.7</v>
      </c>
      <c r="X58">
        <v>0.41</v>
      </c>
      <c r="Y58">
        <v>0.47</v>
      </c>
      <c r="Z58">
        <v>0.94</v>
      </c>
      <c r="AA58">
        <v>0.75</v>
      </c>
      <c r="AB58">
        <v>0</v>
      </c>
      <c r="AC58">
        <v>118.41</v>
      </c>
      <c r="AD58">
        <v>0</v>
      </c>
      <c r="AE58">
        <v>0</v>
      </c>
      <c r="AF58">
        <v>0</v>
      </c>
      <c r="AG58">
        <v>93.82</v>
      </c>
      <c r="AH58">
        <v>0</v>
      </c>
      <c r="AI58">
        <v>0</v>
      </c>
      <c r="AJ58">
        <v>0</v>
      </c>
      <c r="AK58">
        <v>0</v>
      </c>
      <c r="AL58">
        <v>24.21</v>
      </c>
      <c r="AM58">
        <v>0.57999999999999996</v>
      </c>
      <c r="AN58">
        <v>0.89</v>
      </c>
      <c r="AO58">
        <v>0.7</v>
      </c>
      <c r="AP58">
        <v>0.48</v>
      </c>
      <c r="AQ58">
        <v>122.5</v>
      </c>
      <c r="AR58">
        <v>0</v>
      </c>
      <c r="AS58">
        <v>3.86</v>
      </c>
      <c r="AT58">
        <v>0</v>
      </c>
      <c r="AU58">
        <v>4.34</v>
      </c>
      <c r="AV58">
        <v>0.36</v>
      </c>
      <c r="AW58">
        <v>0</v>
      </c>
      <c r="AX58">
        <v>20</v>
      </c>
      <c r="AY58">
        <v>32.9</v>
      </c>
      <c r="AZ58">
        <v>14.1</v>
      </c>
      <c r="BA58">
        <v>72.349999999999994</v>
      </c>
    </row>
    <row r="59" spans="1:53">
      <c r="G59" t="s">
        <v>101</v>
      </c>
      <c r="H59" s="115">
        <v>293.68999999999994</v>
      </c>
      <c r="I59" s="88">
        <v>14.85</v>
      </c>
      <c r="J59" s="88">
        <v>4.82</v>
      </c>
      <c r="K59" s="88">
        <v>198.70999999999998</v>
      </c>
      <c r="L59" s="88">
        <v>0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0.7</v>
      </c>
      <c r="X59">
        <v>0.41</v>
      </c>
      <c r="Y59">
        <v>0.47</v>
      </c>
      <c r="Z59">
        <v>0.94</v>
      </c>
      <c r="AA59">
        <v>0.75</v>
      </c>
      <c r="AB59">
        <v>0</v>
      </c>
      <c r="AC59">
        <v>137.71</v>
      </c>
      <c r="AD59">
        <v>0</v>
      </c>
      <c r="AE59">
        <v>0</v>
      </c>
      <c r="AF59">
        <v>0</v>
      </c>
      <c r="AG59">
        <v>93.82</v>
      </c>
      <c r="AH59">
        <v>0</v>
      </c>
      <c r="AI59">
        <v>0</v>
      </c>
      <c r="AJ59">
        <v>0</v>
      </c>
      <c r="AK59">
        <v>0</v>
      </c>
      <c r="AL59">
        <v>24.21</v>
      </c>
      <c r="AM59">
        <v>0.57999999999999996</v>
      </c>
      <c r="AN59">
        <v>0.89</v>
      </c>
      <c r="AO59">
        <v>0.7</v>
      </c>
      <c r="AP59">
        <v>0.48</v>
      </c>
      <c r="AQ59">
        <v>122.5</v>
      </c>
      <c r="AR59">
        <v>0</v>
      </c>
      <c r="AS59">
        <v>3.86</v>
      </c>
      <c r="AT59">
        <v>0</v>
      </c>
      <c r="AU59">
        <v>4.34</v>
      </c>
      <c r="AV59">
        <v>0.36</v>
      </c>
      <c r="AW59">
        <v>0</v>
      </c>
      <c r="AX59">
        <v>20</v>
      </c>
      <c r="AY59">
        <v>32.9</v>
      </c>
      <c r="AZ59">
        <v>14.1</v>
      </c>
      <c r="BA59">
        <v>72.349999999999994</v>
      </c>
    </row>
    <row r="60" spans="1:53">
      <c r="G60" t="s">
        <v>102</v>
      </c>
      <c r="H60" s="115">
        <v>293.68999999999994</v>
      </c>
      <c r="I60" s="88">
        <v>14.85</v>
      </c>
      <c r="J60" s="88">
        <v>4.82</v>
      </c>
      <c r="K60" s="88">
        <v>198.70999999999998</v>
      </c>
      <c r="L60" s="88">
        <v>0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0.7</v>
      </c>
      <c r="X60">
        <v>0.41</v>
      </c>
      <c r="Y60">
        <v>0.47</v>
      </c>
      <c r="Z60">
        <v>0.94</v>
      </c>
      <c r="AA60">
        <v>0.75</v>
      </c>
      <c r="AB60">
        <v>0</v>
      </c>
      <c r="AC60">
        <v>137.71</v>
      </c>
      <c r="AD60">
        <v>0</v>
      </c>
      <c r="AE60">
        <v>0</v>
      </c>
      <c r="AF60">
        <v>0</v>
      </c>
      <c r="AG60">
        <v>93.82</v>
      </c>
      <c r="AH60">
        <v>0</v>
      </c>
      <c r="AI60">
        <v>0</v>
      </c>
      <c r="AJ60">
        <v>0</v>
      </c>
      <c r="AK60">
        <v>0</v>
      </c>
      <c r="AL60">
        <v>24.21</v>
      </c>
      <c r="AM60">
        <v>0.57999999999999996</v>
      </c>
      <c r="AN60">
        <v>0.89</v>
      </c>
      <c r="AO60">
        <v>0.7</v>
      </c>
      <c r="AP60">
        <v>0.48</v>
      </c>
      <c r="AQ60">
        <v>122.5</v>
      </c>
      <c r="AR60">
        <v>0</v>
      </c>
      <c r="AS60">
        <v>3.86</v>
      </c>
      <c r="AT60">
        <v>0</v>
      </c>
      <c r="AU60">
        <v>4.34</v>
      </c>
      <c r="AV60">
        <v>0.36</v>
      </c>
      <c r="AW60">
        <v>0</v>
      </c>
      <c r="AX60">
        <v>20</v>
      </c>
      <c r="AY60">
        <v>32.9</v>
      </c>
      <c r="AZ60">
        <v>14.1</v>
      </c>
      <c r="BA60">
        <v>72.349999999999994</v>
      </c>
    </row>
    <row r="61" spans="1:53">
      <c r="G61" t="s">
        <v>103</v>
      </c>
      <c r="H61" s="115">
        <v>293.68999999999994</v>
      </c>
      <c r="I61" s="88">
        <v>14.85</v>
      </c>
      <c r="J61" s="88">
        <v>4.82</v>
      </c>
      <c r="K61" s="88">
        <v>198.70999999999998</v>
      </c>
      <c r="L61" s="88">
        <v>0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0.7</v>
      </c>
      <c r="X61">
        <v>0.41</v>
      </c>
      <c r="Y61">
        <v>0.47</v>
      </c>
      <c r="Z61">
        <v>0.94</v>
      </c>
      <c r="AA61">
        <v>0.75</v>
      </c>
      <c r="AB61">
        <v>0</v>
      </c>
      <c r="AC61">
        <v>137.71</v>
      </c>
      <c r="AD61">
        <v>0</v>
      </c>
      <c r="AE61">
        <v>0</v>
      </c>
      <c r="AF61">
        <v>0</v>
      </c>
      <c r="AG61">
        <v>93.82</v>
      </c>
      <c r="AH61">
        <v>0</v>
      </c>
      <c r="AI61">
        <v>0</v>
      </c>
      <c r="AJ61">
        <v>0</v>
      </c>
      <c r="AK61">
        <v>0</v>
      </c>
      <c r="AL61">
        <v>24.21</v>
      </c>
      <c r="AM61">
        <v>0.57999999999999996</v>
      </c>
      <c r="AN61">
        <v>0.89</v>
      </c>
      <c r="AO61">
        <v>0.7</v>
      </c>
      <c r="AP61">
        <v>0.48</v>
      </c>
      <c r="AQ61">
        <v>122.5</v>
      </c>
      <c r="AR61">
        <v>0</v>
      </c>
      <c r="AS61">
        <v>3.86</v>
      </c>
      <c r="AT61">
        <v>0</v>
      </c>
      <c r="AU61">
        <v>4.34</v>
      </c>
      <c r="AV61">
        <v>0.36</v>
      </c>
      <c r="AW61">
        <v>0</v>
      </c>
      <c r="AX61">
        <v>20</v>
      </c>
      <c r="AY61">
        <v>32.9</v>
      </c>
      <c r="AZ61">
        <v>14.1</v>
      </c>
      <c r="BA61">
        <v>72.349999999999994</v>
      </c>
    </row>
    <row r="62" spans="1:53">
      <c r="G62" t="s">
        <v>104</v>
      </c>
      <c r="H62" s="115">
        <v>290.83999999999997</v>
      </c>
      <c r="I62" s="88">
        <v>14.25</v>
      </c>
      <c r="J62" s="88">
        <v>4.82</v>
      </c>
      <c r="K62" s="88">
        <v>198.70999999999998</v>
      </c>
      <c r="L62" s="88">
        <v>0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0.7</v>
      </c>
      <c r="X62">
        <v>0.41</v>
      </c>
      <c r="Y62">
        <v>0.47</v>
      </c>
      <c r="Z62">
        <v>0.94</v>
      </c>
      <c r="AA62">
        <v>0.75</v>
      </c>
      <c r="AB62">
        <v>0</v>
      </c>
      <c r="AC62">
        <v>136.26</v>
      </c>
      <c r="AD62">
        <v>0</v>
      </c>
      <c r="AE62">
        <v>0</v>
      </c>
      <c r="AF62">
        <v>0</v>
      </c>
      <c r="AG62">
        <v>93.82</v>
      </c>
      <c r="AH62">
        <v>0</v>
      </c>
      <c r="AI62">
        <v>0</v>
      </c>
      <c r="AJ62">
        <v>0</v>
      </c>
      <c r="AK62">
        <v>0</v>
      </c>
      <c r="AL62">
        <v>24.21</v>
      </c>
      <c r="AM62">
        <v>0.57999999999999996</v>
      </c>
      <c r="AN62">
        <v>0.89</v>
      </c>
      <c r="AO62">
        <v>0.7</v>
      </c>
      <c r="AP62">
        <v>0.48</v>
      </c>
      <c r="AQ62">
        <v>122.5</v>
      </c>
      <c r="AR62">
        <v>0</v>
      </c>
      <c r="AS62">
        <v>3.86</v>
      </c>
      <c r="AT62">
        <v>0</v>
      </c>
      <c r="AU62">
        <v>4.34</v>
      </c>
      <c r="AV62">
        <v>0.36</v>
      </c>
      <c r="AW62">
        <v>0</v>
      </c>
      <c r="AX62">
        <v>20</v>
      </c>
      <c r="AY62">
        <v>31.5</v>
      </c>
      <c r="AZ62">
        <v>13.5</v>
      </c>
      <c r="BA62">
        <v>72.349999999999994</v>
      </c>
    </row>
    <row r="63" spans="1:53">
      <c r="G63" t="s">
        <v>105</v>
      </c>
      <c r="H63" s="115">
        <v>286.3</v>
      </c>
      <c r="I63" s="88">
        <v>13.65</v>
      </c>
      <c r="J63" s="88">
        <v>4.7200000000000006</v>
      </c>
      <c r="K63" s="88">
        <v>198.70999999999998</v>
      </c>
      <c r="L63" s="88">
        <v>0</v>
      </c>
      <c r="M63" s="116">
        <v>0</v>
      </c>
      <c r="N63" s="115">
        <v>0</v>
      </c>
      <c r="O63" s="88">
        <v>20</v>
      </c>
      <c r="P63" s="88">
        <v>0</v>
      </c>
      <c r="Q63" s="88">
        <v>0</v>
      </c>
      <c r="R63" s="88">
        <v>0</v>
      </c>
      <c r="S63" s="116">
        <v>0</v>
      </c>
      <c r="W63">
        <v>0.7</v>
      </c>
      <c r="X63">
        <v>0.41</v>
      </c>
      <c r="Y63">
        <v>0.47</v>
      </c>
      <c r="Z63">
        <v>0.94</v>
      </c>
      <c r="AA63">
        <v>0.75</v>
      </c>
      <c r="AB63">
        <v>0</v>
      </c>
      <c r="AC63">
        <v>133.12</v>
      </c>
      <c r="AD63">
        <v>0</v>
      </c>
      <c r="AE63">
        <v>0</v>
      </c>
      <c r="AF63">
        <v>0</v>
      </c>
      <c r="AG63">
        <v>93.82</v>
      </c>
      <c r="AH63">
        <v>0</v>
      </c>
      <c r="AI63">
        <v>0</v>
      </c>
      <c r="AJ63">
        <v>0</v>
      </c>
      <c r="AK63">
        <v>0</v>
      </c>
      <c r="AL63">
        <v>24.21</v>
      </c>
      <c r="AM63">
        <v>0.57999999999999996</v>
      </c>
      <c r="AN63">
        <v>0.89</v>
      </c>
      <c r="AO63">
        <v>0.7</v>
      </c>
      <c r="AP63">
        <v>0.48</v>
      </c>
      <c r="AQ63">
        <v>122.5</v>
      </c>
      <c r="AR63">
        <v>0</v>
      </c>
      <c r="AS63">
        <v>3.86</v>
      </c>
      <c r="AT63">
        <v>0</v>
      </c>
      <c r="AU63">
        <v>4.24</v>
      </c>
      <c r="AV63">
        <v>0.36</v>
      </c>
      <c r="AW63">
        <v>0</v>
      </c>
      <c r="AX63">
        <v>20</v>
      </c>
      <c r="AY63">
        <v>30.1</v>
      </c>
      <c r="AZ63">
        <v>12.9</v>
      </c>
      <c r="BA63">
        <v>72.349999999999994</v>
      </c>
    </row>
    <row r="64" spans="1:53">
      <c r="G64" t="s">
        <v>106</v>
      </c>
      <c r="H64" s="115">
        <v>274.64999999999998</v>
      </c>
      <c r="I64" s="88">
        <v>13.35</v>
      </c>
      <c r="J64" s="88">
        <v>4.7200000000000006</v>
      </c>
      <c r="K64" s="88">
        <v>198.70999999999998</v>
      </c>
      <c r="L64" s="88">
        <v>0</v>
      </c>
      <c r="M64" s="116">
        <v>0</v>
      </c>
      <c r="N64" s="115">
        <v>0</v>
      </c>
      <c r="O64" s="88">
        <v>20</v>
      </c>
      <c r="P64" s="88">
        <v>0</v>
      </c>
      <c r="Q64" s="88">
        <v>0</v>
      </c>
      <c r="R64" s="88">
        <v>0</v>
      </c>
      <c r="S64" s="116">
        <v>0</v>
      </c>
      <c r="W64">
        <v>0.7</v>
      </c>
      <c r="X64">
        <v>0.41</v>
      </c>
      <c r="Y64">
        <v>0.47</v>
      </c>
      <c r="Z64">
        <v>0.94</v>
      </c>
      <c r="AA64">
        <v>0.75</v>
      </c>
      <c r="AB64">
        <v>0</v>
      </c>
      <c r="AC64">
        <v>122.17</v>
      </c>
      <c r="AD64">
        <v>0</v>
      </c>
      <c r="AE64">
        <v>0</v>
      </c>
      <c r="AF64">
        <v>0</v>
      </c>
      <c r="AG64">
        <v>93.82</v>
      </c>
      <c r="AH64">
        <v>0</v>
      </c>
      <c r="AI64">
        <v>0</v>
      </c>
      <c r="AJ64">
        <v>0</v>
      </c>
      <c r="AK64">
        <v>0</v>
      </c>
      <c r="AL64">
        <v>24.21</v>
      </c>
      <c r="AM64">
        <v>0.57999999999999996</v>
      </c>
      <c r="AN64">
        <v>0.89</v>
      </c>
      <c r="AO64">
        <v>0.7</v>
      </c>
      <c r="AP64">
        <v>0.48</v>
      </c>
      <c r="AQ64">
        <v>122.5</v>
      </c>
      <c r="AR64">
        <v>0</v>
      </c>
      <c r="AS64">
        <v>3.86</v>
      </c>
      <c r="AT64">
        <v>0</v>
      </c>
      <c r="AU64">
        <v>4.24</v>
      </c>
      <c r="AV64">
        <v>0.36</v>
      </c>
      <c r="AW64">
        <v>0</v>
      </c>
      <c r="AX64">
        <v>20</v>
      </c>
      <c r="AY64">
        <v>29.4</v>
      </c>
      <c r="AZ64">
        <v>12.6</v>
      </c>
      <c r="BA64">
        <v>72.349999999999994</v>
      </c>
    </row>
    <row r="65" spans="7:53">
      <c r="G65" t="s">
        <v>107</v>
      </c>
      <c r="H65" s="115">
        <v>259.89999999999998</v>
      </c>
      <c r="I65" s="88">
        <v>11.85</v>
      </c>
      <c r="J65" s="88">
        <v>4.7200000000000006</v>
      </c>
      <c r="K65" s="88">
        <v>198.70999999999998</v>
      </c>
      <c r="L65" s="88">
        <v>0</v>
      </c>
      <c r="M65" s="116">
        <v>0</v>
      </c>
      <c r="N65" s="115">
        <v>0</v>
      </c>
      <c r="O65" s="88">
        <v>20</v>
      </c>
      <c r="P65" s="88">
        <v>0</v>
      </c>
      <c r="Q65" s="88">
        <v>0</v>
      </c>
      <c r="R65" s="88">
        <v>0</v>
      </c>
      <c r="S65" s="116">
        <v>0</v>
      </c>
      <c r="W65">
        <v>0.7</v>
      </c>
      <c r="X65">
        <v>0.41</v>
      </c>
      <c r="Y65">
        <v>0.47</v>
      </c>
      <c r="Z65">
        <v>0.94</v>
      </c>
      <c r="AA65">
        <v>0.75</v>
      </c>
      <c r="AB65">
        <v>0</v>
      </c>
      <c r="AC65">
        <v>110.92</v>
      </c>
      <c r="AD65">
        <v>0</v>
      </c>
      <c r="AE65">
        <v>0</v>
      </c>
      <c r="AF65">
        <v>0</v>
      </c>
      <c r="AG65">
        <v>93.82</v>
      </c>
      <c r="AH65">
        <v>0</v>
      </c>
      <c r="AI65">
        <v>0</v>
      </c>
      <c r="AJ65">
        <v>0</v>
      </c>
      <c r="AK65">
        <v>0</v>
      </c>
      <c r="AL65">
        <v>24.21</v>
      </c>
      <c r="AM65">
        <v>0.57999999999999996</v>
      </c>
      <c r="AN65">
        <v>0.89</v>
      </c>
      <c r="AO65">
        <v>0.7</v>
      </c>
      <c r="AP65">
        <v>0.48</v>
      </c>
      <c r="AQ65">
        <v>122.5</v>
      </c>
      <c r="AR65">
        <v>0</v>
      </c>
      <c r="AS65">
        <v>3.86</v>
      </c>
      <c r="AT65">
        <v>0</v>
      </c>
      <c r="AU65">
        <v>4.24</v>
      </c>
      <c r="AV65">
        <v>0.36</v>
      </c>
      <c r="AW65">
        <v>0</v>
      </c>
      <c r="AX65">
        <v>20</v>
      </c>
      <c r="AY65">
        <v>25.9</v>
      </c>
      <c r="AZ65">
        <v>11.1</v>
      </c>
      <c r="BA65">
        <v>72.349999999999994</v>
      </c>
    </row>
    <row r="66" spans="7:53">
      <c r="G66" t="s">
        <v>108</v>
      </c>
      <c r="H66" s="115">
        <v>242.07</v>
      </c>
      <c r="I66" s="88">
        <v>11.25</v>
      </c>
      <c r="J66" s="88">
        <v>4.7200000000000006</v>
      </c>
      <c r="K66" s="88">
        <v>179.41</v>
      </c>
      <c r="L66" s="88">
        <v>0</v>
      </c>
      <c r="M66" s="116">
        <v>0</v>
      </c>
      <c r="N66" s="115">
        <v>0</v>
      </c>
      <c r="O66" s="88">
        <v>20</v>
      </c>
      <c r="P66" s="88">
        <v>0</v>
      </c>
      <c r="Q66" s="88">
        <v>0</v>
      </c>
      <c r="R66" s="88">
        <v>0</v>
      </c>
      <c r="S66" s="116">
        <v>0</v>
      </c>
      <c r="W66">
        <v>0.7</v>
      </c>
      <c r="X66">
        <v>0.41</v>
      </c>
      <c r="Y66">
        <v>0.47</v>
      </c>
      <c r="Z66">
        <v>0.94</v>
      </c>
      <c r="AA66">
        <v>0.75</v>
      </c>
      <c r="AB66">
        <v>0</v>
      </c>
      <c r="AC66">
        <v>94.49</v>
      </c>
      <c r="AD66">
        <v>0</v>
      </c>
      <c r="AE66">
        <v>0</v>
      </c>
      <c r="AF66">
        <v>0</v>
      </c>
      <c r="AG66">
        <v>93.82</v>
      </c>
      <c r="AH66">
        <v>0</v>
      </c>
      <c r="AI66">
        <v>0</v>
      </c>
      <c r="AJ66">
        <v>0</v>
      </c>
      <c r="AK66">
        <v>0</v>
      </c>
      <c r="AL66">
        <v>24.21</v>
      </c>
      <c r="AM66">
        <v>0.57999999999999996</v>
      </c>
      <c r="AN66">
        <v>0.89</v>
      </c>
      <c r="AO66">
        <v>0.7</v>
      </c>
      <c r="AP66">
        <v>0.48</v>
      </c>
      <c r="AQ66">
        <v>122.5</v>
      </c>
      <c r="AR66">
        <v>0</v>
      </c>
      <c r="AS66">
        <v>3.86</v>
      </c>
      <c r="AT66">
        <v>0</v>
      </c>
      <c r="AU66">
        <v>4.24</v>
      </c>
      <c r="AV66">
        <v>0.36</v>
      </c>
      <c r="AW66">
        <v>0</v>
      </c>
      <c r="AX66">
        <v>20</v>
      </c>
      <c r="AY66">
        <v>24.5</v>
      </c>
      <c r="AZ66">
        <v>10.5</v>
      </c>
      <c r="BA66">
        <v>53.05</v>
      </c>
    </row>
    <row r="67" spans="7:53">
      <c r="G67" t="s">
        <v>109</v>
      </c>
      <c r="H67" s="115">
        <v>325.49999999999989</v>
      </c>
      <c r="I67" s="88">
        <v>10.35</v>
      </c>
      <c r="J67" s="88">
        <v>4.7200000000000006</v>
      </c>
      <c r="K67" s="88">
        <v>179.41</v>
      </c>
      <c r="L67" s="88">
        <v>0</v>
      </c>
      <c r="M67" s="116">
        <v>0</v>
      </c>
      <c r="N67" s="115">
        <v>0</v>
      </c>
      <c r="O67" s="88">
        <v>20</v>
      </c>
      <c r="P67" s="88">
        <v>0</v>
      </c>
      <c r="Q67" s="88">
        <v>0</v>
      </c>
      <c r="R67" s="88">
        <v>0</v>
      </c>
      <c r="S67" s="116">
        <v>0</v>
      </c>
      <c r="W67">
        <v>0.7</v>
      </c>
      <c r="X67">
        <v>0.41</v>
      </c>
      <c r="Y67">
        <v>0.47</v>
      </c>
      <c r="Z67">
        <v>0.94</v>
      </c>
      <c r="AA67">
        <v>0.75</v>
      </c>
      <c r="AB67">
        <v>0</v>
      </c>
      <c r="AC67">
        <v>78.06</v>
      </c>
      <c r="AD67">
        <v>0</v>
      </c>
      <c r="AE67">
        <v>0</v>
      </c>
      <c r="AF67">
        <v>0</v>
      </c>
      <c r="AG67">
        <v>93.82</v>
      </c>
      <c r="AH67">
        <v>96.46</v>
      </c>
      <c r="AI67">
        <v>0</v>
      </c>
      <c r="AJ67">
        <v>0</v>
      </c>
      <c r="AK67">
        <v>0</v>
      </c>
      <c r="AL67">
        <v>29.71</v>
      </c>
      <c r="AM67">
        <v>0.57999999999999996</v>
      </c>
      <c r="AN67">
        <v>0.89</v>
      </c>
      <c r="AO67">
        <v>0.7</v>
      </c>
      <c r="AP67">
        <v>0.48</v>
      </c>
      <c r="AQ67">
        <v>122.5</v>
      </c>
      <c r="AR67">
        <v>0</v>
      </c>
      <c r="AS67">
        <v>3.86</v>
      </c>
      <c r="AT67">
        <v>0</v>
      </c>
      <c r="AU67">
        <v>4.24</v>
      </c>
      <c r="AV67">
        <v>0.36</v>
      </c>
      <c r="AW67">
        <v>0</v>
      </c>
      <c r="AX67">
        <v>20</v>
      </c>
      <c r="AY67">
        <v>22.4</v>
      </c>
      <c r="AZ67">
        <v>9.6</v>
      </c>
      <c r="BA67">
        <v>53.05</v>
      </c>
    </row>
    <row r="68" spans="7:53">
      <c r="G68" t="s">
        <v>110</v>
      </c>
      <c r="H68" s="115">
        <v>308.73999999999995</v>
      </c>
      <c r="I68" s="88">
        <v>9.15</v>
      </c>
      <c r="J68" s="88">
        <v>4.7200000000000006</v>
      </c>
      <c r="K68" s="88">
        <v>179.41</v>
      </c>
      <c r="L68" s="88">
        <v>0</v>
      </c>
      <c r="M68" s="116">
        <v>0</v>
      </c>
      <c r="N68" s="115">
        <v>0</v>
      </c>
      <c r="O68" s="88">
        <v>20</v>
      </c>
      <c r="P68" s="88">
        <v>0</v>
      </c>
      <c r="Q68" s="88">
        <v>0</v>
      </c>
      <c r="R68" s="88">
        <v>0</v>
      </c>
      <c r="S68" s="116">
        <v>0</v>
      </c>
      <c r="W68">
        <v>0.7</v>
      </c>
      <c r="X68">
        <v>0.41</v>
      </c>
      <c r="Y68">
        <v>0.47</v>
      </c>
      <c r="Z68">
        <v>0.94</v>
      </c>
      <c r="AA68">
        <v>0.75</v>
      </c>
      <c r="AB68">
        <v>0</v>
      </c>
      <c r="AC68">
        <v>64.099999999999994</v>
      </c>
      <c r="AD68">
        <v>0</v>
      </c>
      <c r="AE68">
        <v>0</v>
      </c>
      <c r="AF68">
        <v>0</v>
      </c>
      <c r="AG68">
        <v>93.82</v>
      </c>
      <c r="AH68">
        <v>96.46</v>
      </c>
      <c r="AI68">
        <v>0</v>
      </c>
      <c r="AJ68">
        <v>0</v>
      </c>
      <c r="AK68">
        <v>0</v>
      </c>
      <c r="AL68">
        <v>29.71</v>
      </c>
      <c r="AM68">
        <v>0.57999999999999996</v>
      </c>
      <c r="AN68">
        <v>0.89</v>
      </c>
      <c r="AO68">
        <v>0.7</v>
      </c>
      <c r="AP68">
        <v>0.48</v>
      </c>
      <c r="AQ68">
        <v>122.5</v>
      </c>
      <c r="AR68">
        <v>0</v>
      </c>
      <c r="AS68">
        <v>3.86</v>
      </c>
      <c r="AT68">
        <v>0</v>
      </c>
      <c r="AU68">
        <v>4.24</v>
      </c>
      <c r="AV68">
        <v>0.36</v>
      </c>
      <c r="AW68">
        <v>0</v>
      </c>
      <c r="AX68">
        <v>20</v>
      </c>
      <c r="AY68">
        <v>19.600000000000001</v>
      </c>
      <c r="AZ68">
        <v>8.4</v>
      </c>
      <c r="BA68">
        <v>53.05</v>
      </c>
    </row>
    <row r="69" spans="7:53">
      <c r="G69" t="s">
        <v>111</v>
      </c>
      <c r="H69" s="115">
        <v>293.37999999999994</v>
      </c>
      <c r="I69" s="88">
        <v>8.5500000000000007</v>
      </c>
      <c r="J69" s="88">
        <v>4.7200000000000006</v>
      </c>
      <c r="K69" s="88">
        <v>179.41</v>
      </c>
      <c r="L69" s="88">
        <v>0</v>
      </c>
      <c r="M69" s="116">
        <v>0</v>
      </c>
      <c r="N69" s="115">
        <v>0</v>
      </c>
      <c r="O69" s="88">
        <v>20</v>
      </c>
      <c r="P69" s="88">
        <v>0</v>
      </c>
      <c r="Q69" s="88">
        <v>0</v>
      </c>
      <c r="R69" s="88">
        <v>0</v>
      </c>
      <c r="S69" s="116">
        <v>0</v>
      </c>
      <c r="W69">
        <v>0.7</v>
      </c>
      <c r="X69">
        <v>0.41</v>
      </c>
      <c r="Y69">
        <v>0.47</v>
      </c>
      <c r="Z69">
        <v>0.94</v>
      </c>
      <c r="AA69">
        <v>0.75</v>
      </c>
      <c r="AB69">
        <v>0</v>
      </c>
      <c r="AC69">
        <v>50.14</v>
      </c>
      <c r="AD69">
        <v>0</v>
      </c>
      <c r="AE69">
        <v>0</v>
      </c>
      <c r="AF69">
        <v>0</v>
      </c>
      <c r="AG69">
        <v>93.82</v>
      </c>
      <c r="AH69">
        <v>96.46</v>
      </c>
      <c r="AI69">
        <v>0</v>
      </c>
      <c r="AJ69">
        <v>0</v>
      </c>
      <c r="AK69">
        <v>0</v>
      </c>
      <c r="AL69">
        <v>29.71</v>
      </c>
      <c r="AM69">
        <v>0.57999999999999996</v>
      </c>
      <c r="AN69">
        <v>0.89</v>
      </c>
      <c r="AO69">
        <v>0.7</v>
      </c>
      <c r="AP69">
        <v>0.48</v>
      </c>
      <c r="AQ69">
        <v>122.5</v>
      </c>
      <c r="AR69">
        <v>0</v>
      </c>
      <c r="AS69">
        <v>3.86</v>
      </c>
      <c r="AT69">
        <v>0</v>
      </c>
      <c r="AU69">
        <v>4.24</v>
      </c>
      <c r="AV69">
        <v>0.36</v>
      </c>
      <c r="AW69">
        <v>0</v>
      </c>
      <c r="AX69">
        <v>20</v>
      </c>
      <c r="AY69">
        <v>18.2</v>
      </c>
      <c r="AZ69">
        <v>7.8</v>
      </c>
      <c r="BA69">
        <v>53.05</v>
      </c>
    </row>
    <row r="70" spans="7:53">
      <c r="G70" t="s">
        <v>112</v>
      </c>
      <c r="H70" s="115">
        <v>280.41999999999996</v>
      </c>
      <c r="I70" s="88">
        <v>7.95</v>
      </c>
      <c r="J70" s="88">
        <v>4.7200000000000006</v>
      </c>
      <c r="K70" s="88">
        <v>160.12</v>
      </c>
      <c r="L70" s="88">
        <v>0</v>
      </c>
      <c r="M70" s="116">
        <v>0</v>
      </c>
      <c r="N70" s="115">
        <v>0</v>
      </c>
      <c r="O70" s="88">
        <v>20</v>
      </c>
      <c r="P70" s="88">
        <v>0</v>
      </c>
      <c r="Q70" s="88">
        <v>0</v>
      </c>
      <c r="R70" s="88">
        <v>0</v>
      </c>
      <c r="S70" s="116">
        <v>0</v>
      </c>
      <c r="W70">
        <v>0.7</v>
      </c>
      <c r="X70">
        <v>0.41</v>
      </c>
      <c r="Y70">
        <v>0.47</v>
      </c>
      <c r="Z70">
        <v>0.94</v>
      </c>
      <c r="AA70">
        <v>0.75</v>
      </c>
      <c r="AB70">
        <v>0</v>
      </c>
      <c r="AC70">
        <v>38.58</v>
      </c>
      <c r="AD70">
        <v>0</v>
      </c>
      <c r="AE70">
        <v>0</v>
      </c>
      <c r="AF70">
        <v>0</v>
      </c>
      <c r="AG70">
        <v>93.82</v>
      </c>
      <c r="AH70">
        <v>96.46</v>
      </c>
      <c r="AI70">
        <v>0</v>
      </c>
      <c r="AJ70">
        <v>0</v>
      </c>
      <c r="AK70">
        <v>0</v>
      </c>
      <c r="AL70">
        <v>29.71</v>
      </c>
      <c r="AM70">
        <v>0.57999999999999996</v>
      </c>
      <c r="AN70">
        <v>0.89</v>
      </c>
      <c r="AO70">
        <v>0.7</v>
      </c>
      <c r="AP70">
        <v>0.48</v>
      </c>
      <c r="AQ70">
        <v>122.5</v>
      </c>
      <c r="AR70">
        <v>0</v>
      </c>
      <c r="AS70">
        <v>3.86</v>
      </c>
      <c r="AT70">
        <v>0</v>
      </c>
      <c r="AU70">
        <v>4.24</v>
      </c>
      <c r="AV70">
        <v>0.36</v>
      </c>
      <c r="AW70">
        <v>0</v>
      </c>
      <c r="AX70">
        <v>20</v>
      </c>
      <c r="AY70">
        <v>16.8</v>
      </c>
      <c r="AZ70">
        <v>7.2</v>
      </c>
      <c r="BA70">
        <v>33.76</v>
      </c>
    </row>
    <row r="71" spans="7:53">
      <c r="G71" t="s">
        <v>113</v>
      </c>
      <c r="H71" s="115">
        <v>287.20999999999992</v>
      </c>
      <c r="I71" s="88">
        <v>7.05</v>
      </c>
      <c r="J71" s="88">
        <v>4.82</v>
      </c>
      <c r="K71" s="88">
        <v>160.12</v>
      </c>
      <c r="L71" s="88">
        <v>0</v>
      </c>
      <c r="M71" s="116">
        <v>0</v>
      </c>
      <c r="N71" s="115">
        <v>0</v>
      </c>
      <c r="O71" s="88">
        <v>20</v>
      </c>
      <c r="P71" s="88">
        <v>0</v>
      </c>
      <c r="Q71" s="88">
        <v>0</v>
      </c>
      <c r="R71" s="88">
        <v>0</v>
      </c>
      <c r="S71" s="116">
        <v>0</v>
      </c>
      <c r="W71">
        <v>0.7</v>
      </c>
      <c r="X71">
        <v>0.41</v>
      </c>
      <c r="Y71">
        <v>0.47</v>
      </c>
      <c r="Z71">
        <v>0.94</v>
      </c>
      <c r="AA71">
        <v>0.75</v>
      </c>
      <c r="AB71">
        <v>0</v>
      </c>
      <c r="AC71">
        <v>47.47</v>
      </c>
      <c r="AD71">
        <v>0</v>
      </c>
      <c r="AE71">
        <v>0</v>
      </c>
      <c r="AF71">
        <v>0</v>
      </c>
      <c r="AG71">
        <v>93.82</v>
      </c>
      <c r="AH71">
        <v>96.46</v>
      </c>
      <c r="AI71">
        <v>0</v>
      </c>
      <c r="AJ71">
        <v>0</v>
      </c>
      <c r="AK71">
        <v>0</v>
      </c>
      <c r="AL71">
        <v>29.71</v>
      </c>
      <c r="AM71">
        <v>0.57999999999999996</v>
      </c>
      <c r="AN71">
        <v>0.89</v>
      </c>
      <c r="AO71">
        <v>0.7</v>
      </c>
      <c r="AP71">
        <v>0.48</v>
      </c>
      <c r="AQ71">
        <v>122.5</v>
      </c>
      <c r="AR71">
        <v>0</v>
      </c>
      <c r="AS71">
        <v>3.86</v>
      </c>
      <c r="AT71">
        <v>0</v>
      </c>
      <c r="AU71">
        <v>4.34</v>
      </c>
      <c r="AV71">
        <v>0.36</v>
      </c>
      <c r="AW71">
        <v>0</v>
      </c>
      <c r="AX71">
        <v>20</v>
      </c>
      <c r="AY71">
        <v>14.7</v>
      </c>
      <c r="AZ71">
        <v>6.3</v>
      </c>
      <c r="BA71">
        <v>33.76</v>
      </c>
    </row>
    <row r="72" spans="7:53">
      <c r="G72" t="s">
        <v>114</v>
      </c>
      <c r="H72" s="115">
        <v>279.37999999999988</v>
      </c>
      <c r="I72" s="88">
        <v>5.85</v>
      </c>
      <c r="J72" s="88">
        <v>4.82</v>
      </c>
      <c r="K72" s="88">
        <v>140.83000000000001</v>
      </c>
      <c r="L72" s="88">
        <v>0</v>
      </c>
      <c r="M72" s="116">
        <v>0</v>
      </c>
      <c r="N72" s="115">
        <v>0</v>
      </c>
      <c r="O72" s="88">
        <v>20</v>
      </c>
      <c r="P72" s="88">
        <v>0</v>
      </c>
      <c r="Q72" s="88">
        <v>0</v>
      </c>
      <c r="R72" s="88">
        <v>0</v>
      </c>
      <c r="S72" s="116">
        <v>0</v>
      </c>
      <c r="W72">
        <v>0.7</v>
      </c>
      <c r="X72">
        <v>0.41</v>
      </c>
      <c r="Y72">
        <v>0.47</v>
      </c>
      <c r="Z72">
        <v>0.94</v>
      </c>
      <c r="AA72">
        <v>0.75</v>
      </c>
      <c r="AB72">
        <v>0</v>
      </c>
      <c r="AC72">
        <v>42.44</v>
      </c>
      <c r="AD72">
        <v>0</v>
      </c>
      <c r="AE72">
        <v>0</v>
      </c>
      <c r="AF72">
        <v>0</v>
      </c>
      <c r="AG72">
        <v>93.82</v>
      </c>
      <c r="AH72">
        <v>96.46</v>
      </c>
      <c r="AI72">
        <v>0</v>
      </c>
      <c r="AJ72">
        <v>0</v>
      </c>
      <c r="AK72">
        <v>0</v>
      </c>
      <c r="AL72">
        <v>29.71</v>
      </c>
      <c r="AM72">
        <v>0.57999999999999996</v>
      </c>
      <c r="AN72">
        <v>0.89</v>
      </c>
      <c r="AO72">
        <v>0.7</v>
      </c>
      <c r="AP72">
        <v>0.48</v>
      </c>
      <c r="AQ72">
        <v>122.5</v>
      </c>
      <c r="AR72">
        <v>0</v>
      </c>
      <c r="AS72">
        <v>3.86</v>
      </c>
      <c r="AT72">
        <v>0</v>
      </c>
      <c r="AU72">
        <v>4.34</v>
      </c>
      <c r="AV72">
        <v>0.36</v>
      </c>
      <c r="AW72">
        <v>0</v>
      </c>
      <c r="AX72">
        <v>20</v>
      </c>
      <c r="AY72">
        <v>11.9</v>
      </c>
      <c r="AZ72">
        <v>5.0999999999999996</v>
      </c>
      <c r="BA72">
        <v>14.47</v>
      </c>
    </row>
    <row r="73" spans="7:53">
      <c r="G73" t="s">
        <v>115</v>
      </c>
      <c r="H73" s="115">
        <v>274.74999999999989</v>
      </c>
      <c r="I73" s="88">
        <v>4.3499999999999996</v>
      </c>
      <c r="J73" s="88">
        <v>4.82</v>
      </c>
      <c r="K73" s="88">
        <v>36.659999999999997</v>
      </c>
      <c r="L73" s="88">
        <v>0</v>
      </c>
      <c r="M73" s="116">
        <v>0</v>
      </c>
      <c r="N73" s="115">
        <v>0</v>
      </c>
      <c r="O73" s="88">
        <v>20</v>
      </c>
      <c r="P73" s="88">
        <v>0</v>
      </c>
      <c r="Q73" s="88">
        <v>0</v>
      </c>
      <c r="R73" s="88">
        <v>0</v>
      </c>
      <c r="S73" s="116">
        <v>0</v>
      </c>
      <c r="W73">
        <v>0.7</v>
      </c>
      <c r="X73">
        <v>0.41</v>
      </c>
      <c r="Y73">
        <v>0.47</v>
      </c>
      <c r="Z73">
        <v>0.94</v>
      </c>
      <c r="AA73">
        <v>0.75</v>
      </c>
      <c r="AB73">
        <v>0</v>
      </c>
      <c r="AC73">
        <v>41.31</v>
      </c>
      <c r="AD73">
        <v>0</v>
      </c>
      <c r="AE73">
        <v>0</v>
      </c>
      <c r="AF73">
        <v>0</v>
      </c>
      <c r="AG73">
        <v>93.82</v>
      </c>
      <c r="AH73">
        <v>96.46</v>
      </c>
      <c r="AI73">
        <v>0</v>
      </c>
      <c r="AJ73">
        <v>0</v>
      </c>
      <c r="AK73">
        <v>0</v>
      </c>
      <c r="AL73">
        <v>29.71</v>
      </c>
      <c r="AM73">
        <v>0.57999999999999996</v>
      </c>
      <c r="AN73">
        <v>0.89</v>
      </c>
      <c r="AO73">
        <v>0.7</v>
      </c>
      <c r="AP73">
        <v>0.48</v>
      </c>
      <c r="AQ73">
        <v>0</v>
      </c>
      <c r="AR73">
        <v>0</v>
      </c>
      <c r="AS73">
        <v>3.86</v>
      </c>
      <c r="AT73">
        <v>18.329999999999998</v>
      </c>
      <c r="AU73">
        <v>4.34</v>
      </c>
      <c r="AV73">
        <v>0.36</v>
      </c>
      <c r="AW73">
        <v>0</v>
      </c>
      <c r="AX73">
        <v>20</v>
      </c>
      <c r="AY73">
        <v>8.4</v>
      </c>
      <c r="AZ73">
        <v>3.6</v>
      </c>
      <c r="BA73">
        <v>14.47</v>
      </c>
    </row>
    <row r="74" spans="7:53">
      <c r="G74" t="s">
        <v>116</v>
      </c>
      <c r="H74" s="115">
        <v>261.55</v>
      </c>
      <c r="I74" s="88">
        <v>3.45</v>
      </c>
      <c r="J74" s="88">
        <v>4.82</v>
      </c>
      <c r="K74" s="88">
        <v>26.049999999999997</v>
      </c>
      <c r="L74" s="88">
        <v>0</v>
      </c>
      <c r="M74" s="116">
        <v>0</v>
      </c>
      <c r="N74" s="115">
        <v>0</v>
      </c>
      <c r="O74" s="88">
        <v>20</v>
      </c>
      <c r="P74" s="88">
        <v>0</v>
      </c>
      <c r="Q74" s="88">
        <v>0</v>
      </c>
      <c r="R74" s="88">
        <v>0</v>
      </c>
      <c r="S74" s="116">
        <v>0</v>
      </c>
      <c r="W74">
        <v>0.7</v>
      </c>
      <c r="X74">
        <v>0.41</v>
      </c>
      <c r="Y74">
        <v>0.47</v>
      </c>
      <c r="Z74">
        <v>0.94</v>
      </c>
      <c r="AA74">
        <v>0.75</v>
      </c>
      <c r="AB74">
        <v>0</v>
      </c>
      <c r="AC74">
        <v>30.21</v>
      </c>
      <c r="AD74">
        <v>0</v>
      </c>
      <c r="AE74">
        <v>0</v>
      </c>
      <c r="AF74">
        <v>0</v>
      </c>
      <c r="AG74">
        <v>93.82</v>
      </c>
      <c r="AH74">
        <v>96.46</v>
      </c>
      <c r="AI74">
        <v>0</v>
      </c>
      <c r="AJ74">
        <v>0</v>
      </c>
      <c r="AK74">
        <v>0</v>
      </c>
      <c r="AL74">
        <v>29.71</v>
      </c>
      <c r="AM74">
        <v>0.57999999999999996</v>
      </c>
      <c r="AN74">
        <v>0.89</v>
      </c>
      <c r="AO74">
        <v>0.7</v>
      </c>
      <c r="AP74">
        <v>0.48</v>
      </c>
      <c r="AQ74">
        <v>0</v>
      </c>
      <c r="AR74">
        <v>0</v>
      </c>
      <c r="AS74">
        <v>3.86</v>
      </c>
      <c r="AT74">
        <v>12.54</v>
      </c>
      <c r="AU74">
        <v>4.34</v>
      </c>
      <c r="AV74">
        <v>0.36</v>
      </c>
      <c r="AW74">
        <v>0</v>
      </c>
      <c r="AX74">
        <v>20</v>
      </c>
      <c r="AY74">
        <v>6.3</v>
      </c>
      <c r="AZ74">
        <v>2.7</v>
      </c>
      <c r="BA74">
        <v>9.65</v>
      </c>
    </row>
    <row r="75" spans="7:53">
      <c r="G75" t="s">
        <v>117</v>
      </c>
      <c r="H75" s="115">
        <v>565.85000000000014</v>
      </c>
      <c r="I75" s="88">
        <v>2.85</v>
      </c>
      <c r="J75" s="88">
        <v>4.91</v>
      </c>
      <c r="K75" s="88">
        <v>0</v>
      </c>
      <c r="L75" s="88">
        <v>0</v>
      </c>
      <c r="M75" s="116">
        <v>0</v>
      </c>
      <c r="N75" s="115">
        <v>0</v>
      </c>
      <c r="O75" s="88">
        <v>20</v>
      </c>
      <c r="P75" s="88">
        <v>0</v>
      </c>
      <c r="Q75" s="88">
        <v>0</v>
      </c>
      <c r="R75" s="88">
        <v>0</v>
      </c>
      <c r="S75" s="116">
        <v>0</v>
      </c>
      <c r="W75">
        <v>0.7</v>
      </c>
      <c r="X75">
        <v>0.41</v>
      </c>
      <c r="Y75">
        <v>0.47</v>
      </c>
      <c r="Z75">
        <v>0.94</v>
      </c>
      <c r="AA75">
        <v>0.75</v>
      </c>
      <c r="AB75">
        <v>24.84</v>
      </c>
      <c r="AC75">
        <v>21.69</v>
      </c>
      <c r="AD75">
        <v>0</v>
      </c>
      <c r="AE75">
        <v>289.38</v>
      </c>
      <c r="AF75">
        <v>0</v>
      </c>
      <c r="AG75">
        <v>93.82</v>
      </c>
      <c r="AH75">
        <v>96.46</v>
      </c>
      <c r="AI75">
        <v>0</v>
      </c>
      <c r="AJ75">
        <v>0</v>
      </c>
      <c r="AK75">
        <v>0</v>
      </c>
      <c r="AL75">
        <v>29.71</v>
      </c>
      <c r="AM75">
        <v>0.57999999999999996</v>
      </c>
      <c r="AN75">
        <v>0.89</v>
      </c>
      <c r="AO75">
        <v>0.7</v>
      </c>
      <c r="AP75">
        <v>0.48</v>
      </c>
      <c r="AQ75">
        <v>0</v>
      </c>
      <c r="AR75">
        <v>0</v>
      </c>
      <c r="AS75">
        <v>0</v>
      </c>
      <c r="AT75">
        <v>0</v>
      </c>
      <c r="AU75">
        <v>4.43</v>
      </c>
      <c r="AV75">
        <v>0.36</v>
      </c>
      <c r="AW75">
        <v>0</v>
      </c>
      <c r="AX75">
        <v>20</v>
      </c>
      <c r="AY75">
        <v>4.9000000000000004</v>
      </c>
      <c r="AZ75">
        <v>2.1</v>
      </c>
      <c r="BA75">
        <v>0</v>
      </c>
    </row>
    <row r="76" spans="7:53">
      <c r="G76" t="s">
        <v>118</v>
      </c>
      <c r="H76" s="115">
        <v>556.67000000000007</v>
      </c>
      <c r="I76" s="88">
        <v>2.25</v>
      </c>
      <c r="J76" s="88">
        <v>4.91</v>
      </c>
      <c r="K76" s="88">
        <v>0</v>
      </c>
      <c r="L76" s="88">
        <v>0</v>
      </c>
      <c r="M76" s="116">
        <v>0</v>
      </c>
      <c r="N76" s="115">
        <v>0</v>
      </c>
      <c r="O76" s="88">
        <v>20</v>
      </c>
      <c r="P76" s="88">
        <v>0</v>
      </c>
      <c r="Q76" s="88">
        <v>0</v>
      </c>
      <c r="R76" s="88">
        <v>0</v>
      </c>
      <c r="S76" s="116">
        <v>0</v>
      </c>
      <c r="W76">
        <v>0.7</v>
      </c>
      <c r="X76">
        <v>0.41</v>
      </c>
      <c r="Y76">
        <v>0.47</v>
      </c>
      <c r="Z76">
        <v>0.94</v>
      </c>
      <c r="AA76">
        <v>0.75</v>
      </c>
      <c r="AB76">
        <v>24.84</v>
      </c>
      <c r="AC76">
        <v>13.91</v>
      </c>
      <c r="AD76">
        <v>0</v>
      </c>
      <c r="AE76">
        <v>289.38</v>
      </c>
      <c r="AF76">
        <v>0</v>
      </c>
      <c r="AG76">
        <v>93.82</v>
      </c>
      <c r="AH76">
        <v>96.46</v>
      </c>
      <c r="AI76">
        <v>0</v>
      </c>
      <c r="AJ76">
        <v>0</v>
      </c>
      <c r="AK76">
        <v>0</v>
      </c>
      <c r="AL76">
        <v>29.71</v>
      </c>
      <c r="AM76">
        <v>0.57999999999999996</v>
      </c>
      <c r="AN76">
        <v>0.89</v>
      </c>
      <c r="AO76">
        <v>0.7</v>
      </c>
      <c r="AP76">
        <v>0.48</v>
      </c>
      <c r="AQ76">
        <v>0</v>
      </c>
      <c r="AR76">
        <v>0</v>
      </c>
      <c r="AS76">
        <v>0</v>
      </c>
      <c r="AT76">
        <v>0</v>
      </c>
      <c r="AU76">
        <v>4.43</v>
      </c>
      <c r="AV76">
        <v>0.36</v>
      </c>
      <c r="AW76">
        <v>0</v>
      </c>
      <c r="AX76">
        <v>20</v>
      </c>
      <c r="AY76">
        <v>3.5</v>
      </c>
      <c r="AZ76">
        <v>1.5</v>
      </c>
      <c r="BA76">
        <v>0</v>
      </c>
    </row>
    <row r="77" spans="7:53">
      <c r="G77" t="s">
        <v>119</v>
      </c>
      <c r="H77" s="115">
        <v>548.67000000000019</v>
      </c>
      <c r="I77" s="88">
        <v>1.65</v>
      </c>
      <c r="J77" s="88">
        <v>4.91</v>
      </c>
      <c r="K77" s="88">
        <v>0</v>
      </c>
      <c r="L77" s="88">
        <v>0</v>
      </c>
      <c r="M77" s="116">
        <v>0</v>
      </c>
      <c r="N77" s="115">
        <v>0</v>
      </c>
      <c r="O77" s="88">
        <v>20</v>
      </c>
      <c r="P77" s="88">
        <v>0</v>
      </c>
      <c r="Q77" s="88">
        <v>0</v>
      </c>
      <c r="R77" s="88">
        <v>0</v>
      </c>
      <c r="S77" s="116">
        <v>0</v>
      </c>
      <c r="W77">
        <v>0.7</v>
      </c>
      <c r="X77">
        <v>0.41</v>
      </c>
      <c r="Y77">
        <v>0.47</v>
      </c>
      <c r="Z77">
        <v>0.94</v>
      </c>
      <c r="AA77">
        <v>0.75</v>
      </c>
      <c r="AB77">
        <v>24.84</v>
      </c>
      <c r="AC77">
        <v>7.31</v>
      </c>
      <c r="AD77">
        <v>0</v>
      </c>
      <c r="AE77">
        <v>289.38</v>
      </c>
      <c r="AF77">
        <v>0</v>
      </c>
      <c r="AG77">
        <v>93.82</v>
      </c>
      <c r="AH77">
        <v>96.46</v>
      </c>
      <c r="AI77">
        <v>0</v>
      </c>
      <c r="AJ77">
        <v>0</v>
      </c>
      <c r="AK77">
        <v>0</v>
      </c>
      <c r="AL77">
        <v>29.71</v>
      </c>
      <c r="AM77">
        <v>0.57999999999999996</v>
      </c>
      <c r="AN77">
        <v>0.89</v>
      </c>
      <c r="AO77">
        <v>0.7</v>
      </c>
      <c r="AP77">
        <v>0.48</v>
      </c>
      <c r="AQ77">
        <v>0</v>
      </c>
      <c r="AR77">
        <v>0</v>
      </c>
      <c r="AS77">
        <v>0</v>
      </c>
      <c r="AT77">
        <v>0</v>
      </c>
      <c r="AU77">
        <v>4.43</v>
      </c>
      <c r="AV77">
        <v>0.36</v>
      </c>
      <c r="AW77">
        <v>0</v>
      </c>
      <c r="AX77">
        <v>20</v>
      </c>
      <c r="AY77">
        <v>2.1</v>
      </c>
      <c r="AZ77">
        <v>0.9</v>
      </c>
      <c r="BA77">
        <v>0</v>
      </c>
    </row>
    <row r="78" spans="7:53">
      <c r="G78" t="s">
        <v>120</v>
      </c>
      <c r="H78" s="115">
        <v>542.82000000000016</v>
      </c>
      <c r="I78" s="88">
        <v>1.05</v>
      </c>
      <c r="J78" s="88">
        <v>4.91</v>
      </c>
      <c r="K78" s="88">
        <v>0</v>
      </c>
      <c r="L78" s="88">
        <v>0</v>
      </c>
      <c r="M78" s="116">
        <v>0</v>
      </c>
      <c r="N78" s="115">
        <v>0</v>
      </c>
      <c r="O78" s="88">
        <v>20</v>
      </c>
      <c r="P78" s="88">
        <v>0</v>
      </c>
      <c r="Q78" s="88">
        <v>0</v>
      </c>
      <c r="R78" s="88">
        <v>0</v>
      </c>
      <c r="S78" s="116">
        <v>0</v>
      </c>
      <c r="W78">
        <v>0.7</v>
      </c>
      <c r="X78">
        <v>0.41</v>
      </c>
      <c r="Y78">
        <v>0.47</v>
      </c>
      <c r="Z78">
        <v>0.94</v>
      </c>
      <c r="AA78">
        <v>0.75</v>
      </c>
      <c r="AB78">
        <v>24.84</v>
      </c>
      <c r="AC78">
        <v>2.86</v>
      </c>
      <c r="AD78">
        <v>0</v>
      </c>
      <c r="AE78">
        <v>289.38</v>
      </c>
      <c r="AF78">
        <v>0</v>
      </c>
      <c r="AG78">
        <v>93.82</v>
      </c>
      <c r="AH78">
        <v>96.46</v>
      </c>
      <c r="AI78">
        <v>0</v>
      </c>
      <c r="AJ78">
        <v>0</v>
      </c>
      <c r="AK78">
        <v>0</v>
      </c>
      <c r="AL78">
        <v>29.71</v>
      </c>
      <c r="AM78">
        <v>0.57999999999999996</v>
      </c>
      <c r="AN78">
        <v>0.89</v>
      </c>
      <c r="AO78">
        <v>0.7</v>
      </c>
      <c r="AP78">
        <v>0.48</v>
      </c>
      <c r="AQ78">
        <v>0</v>
      </c>
      <c r="AR78">
        <v>0</v>
      </c>
      <c r="AS78">
        <v>0</v>
      </c>
      <c r="AT78">
        <v>0</v>
      </c>
      <c r="AU78">
        <v>4.43</v>
      </c>
      <c r="AV78">
        <v>0.36</v>
      </c>
      <c r="AW78">
        <v>0</v>
      </c>
      <c r="AX78">
        <v>20</v>
      </c>
      <c r="AY78">
        <v>0.7</v>
      </c>
      <c r="AZ78">
        <v>0.3</v>
      </c>
      <c r="BA78">
        <v>0</v>
      </c>
    </row>
    <row r="79" spans="7:53">
      <c r="G79" t="s">
        <v>121</v>
      </c>
      <c r="H79" s="115">
        <v>443.45</v>
      </c>
      <c r="I79" s="88">
        <v>145.59</v>
      </c>
      <c r="J79" s="88">
        <v>5</v>
      </c>
      <c r="K79" s="88">
        <v>0</v>
      </c>
      <c r="L79" s="88">
        <v>0</v>
      </c>
      <c r="M79" s="116">
        <v>0</v>
      </c>
      <c r="N79" s="115">
        <v>0</v>
      </c>
      <c r="O79" s="88">
        <v>20</v>
      </c>
      <c r="P79" s="88">
        <v>0</v>
      </c>
      <c r="Q79" s="88">
        <v>0</v>
      </c>
      <c r="R79" s="88">
        <v>0</v>
      </c>
      <c r="S79" s="116">
        <v>0</v>
      </c>
      <c r="W79">
        <v>0.7</v>
      </c>
      <c r="X79">
        <v>0.41</v>
      </c>
      <c r="Y79">
        <v>0.47</v>
      </c>
      <c r="Z79">
        <v>0.94</v>
      </c>
      <c r="AA79">
        <v>0.75</v>
      </c>
      <c r="AB79">
        <v>24.84</v>
      </c>
      <c r="AC79">
        <v>0.3</v>
      </c>
      <c r="AD79">
        <v>0</v>
      </c>
      <c r="AE79">
        <v>289.38</v>
      </c>
      <c r="AF79">
        <v>0</v>
      </c>
      <c r="AG79">
        <v>93.82</v>
      </c>
      <c r="AH79">
        <v>0</v>
      </c>
      <c r="AI79">
        <v>0</v>
      </c>
      <c r="AJ79">
        <v>144.69</v>
      </c>
      <c r="AK79">
        <v>0</v>
      </c>
      <c r="AL79">
        <v>29.71</v>
      </c>
      <c r="AM79">
        <v>0.57999999999999996</v>
      </c>
      <c r="AN79">
        <v>0.89</v>
      </c>
      <c r="AO79">
        <v>0.7</v>
      </c>
      <c r="AP79">
        <v>0.48</v>
      </c>
      <c r="AQ79">
        <v>0</v>
      </c>
      <c r="AR79">
        <v>0</v>
      </c>
      <c r="AS79">
        <v>0</v>
      </c>
      <c r="AT79">
        <v>0</v>
      </c>
      <c r="AU79">
        <v>4.5199999999999996</v>
      </c>
      <c r="AV79">
        <v>0.36</v>
      </c>
      <c r="AW79">
        <v>0</v>
      </c>
      <c r="AX79">
        <v>20</v>
      </c>
      <c r="AY79">
        <v>0.35</v>
      </c>
      <c r="AZ79">
        <v>0.15</v>
      </c>
      <c r="BA79">
        <v>0</v>
      </c>
    </row>
    <row r="80" spans="7:53">
      <c r="G80" t="s">
        <v>122</v>
      </c>
      <c r="H80" s="115">
        <v>442.79999999999995</v>
      </c>
      <c r="I80" s="88">
        <v>145.44</v>
      </c>
      <c r="J80" s="88">
        <v>5</v>
      </c>
      <c r="K80" s="88">
        <v>0</v>
      </c>
      <c r="L80" s="88">
        <v>0</v>
      </c>
      <c r="M80" s="116">
        <v>0</v>
      </c>
      <c r="N80" s="115">
        <v>0</v>
      </c>
      <c r="O80" s="88">
        <v>20</v>
      </c>
      <c r="P80" s="88">
        <v>0</v>
      </c>
      <c r="Q80" s="88">
        <v>0</v>
      </c>
      <c r="R80" s="88">
        <v>0</v>
      </c>
      <c r="S80" s="116">
        <v>0</v>
      </c>
      <c r="W80">
        <v>0.7</v>
      </c>
      <c r="X80">
        <v>0.41</v>
      </c>
      <c r="Y80">
        <v>0.47</v>
      </c>
      <c r="Z80">
        <v>0.94</v>
      </c>
      <c r="AA80">
        <v>0.75</v>
      </c>
      <c r="AB80">
        <v>24.84</v>
      </c>
      <c r="AC80">
        <v>0</v>
      </c>
      <c r="AD80">
        <v>0</v>
      </c>
      <c r="AE80">
        <v>289.38</v>
      </c>
      <c r="AF80">
        <v>0</v>
      </c>
      <c r="AG80">
        <v>93.82</v>
      </c>
      <c r="AH80">
        <v>0</v>
      </c>
      <c r="AI80">
        <v>0</v>
      </c>
      <c r="AJ80">
        <v>144.69</v>
      </c>
      <c r="AK80">
        <v>0</v>
      </c>
      <c r="AL80">
        <v>29.71</v>
      </c>
      <c r="AM80">
        <v>0.57999999999999996</v>
      </c>
      <c r="AN80">
        <v>0.89</v>
      </c>
      <c r="AO80">
        <v>0.7</v>
      </c>
      <c r="AP80">
        <v>0.48</v>
      </c>
      <c r="AQ80">
        <v>0</v>
      </c>
      <c r="AR80">
        <v>0</v>
      </c>
      <c r="AS80">
        <v>0</v>
      </c>
      <c r="AT80">
        <v>0</v>
      </c>
      <c r="AU80">
        <v>4.5199999999999996</v>
      </c>
      <c r="AV80">
        <v>0.36</v>
      </c>
      <c r="AW80">
        <v>0</v>
      </c>
      <c r="AX80">
        <v>20</v>
      </c>
      <c r="AY80">
        <v>0</v>
      </c>
      <c r="AZ80">
        <v>0</v>
      </c>
      <c r="BA80">
        <v>0</v>
      </c>
    </row>
    <row r="81" spans="7:53">
      <c r="G81" t="s">
        <v>123</v>
      </c>
      <c r="H81" s="115">
        <v>442.79999999999995</v>
      </c>
      <c r="I81" s="88">
        <v>145.44</v>
      </c>
      <c r="J81" s="88">
        <v>5</v>
      </c>
      <c r="K81" s="88">
        <v>0</v>
      </c>
      <c r="L81" s="88">
        <v>0</v>
      </c>
      <c r="M81" s="116">
        <v>0</v>
      </c>
      <c r="N81" s="115">
        <v>0</v>
      </c>
      <c r="O81" s="88">
        <v>20</v>
      </c>
      <c r="P81" s="88">
        <v>0</v>
      </c>
      <c r="Q81" s="88">
        <v>0</v>
      </c>
      <c r="R81" s="88">
        <v>0</v>
      </c>
      <c r="S81" s="116">
        <v>0</v>
      </c>
      <c r="W81">
        <v>0.7</v>
      </c>
      <c r="X81">
        <v>0.41</v>
      </c>
      <c r="Y81">
        <v>0.47</v>
      </c>
      <c r="Z81">
        <v>0.94</v>
      </c>
      <c r="AA81">
        <v>0.75</v>
      </c>
      <c r="AB81">
        <v>24.84</v>
      </c>
      <c r="AC81">
        <v>0</v>
      </c>
      <c r="AD81">
        <v>0</v>
      </c>
      <c r="AE81">
        <v>289.38</v>
      </c>
      <c r="AF81">
        <v>0</v>
      </c>
      <c r="AG81">
        <v>93.82</v>
      </c>
      <c r="AH81">
        <v>0</v>
      </c>
      <c r="AI81">
        <v>0</v>
      </c>
      <c r="AJ81">
        <v>144.69</v>
      </c>
      <c r="AK81">
        <v>0</v>
      </c>
      <c r="AL81">
        <v>29.71</v>
      </c>
      <c r="AM81">
        <v>0.57999999999999996</v>
      </c>
      <c r="AN81">
        <v>0.89</v>
      </c>
      <c r="AO81">
        <v>0.7</v>
      </c>
      <c r="AP81">
        <v>0.48</v>
      </c>
      <c r="AQ81">
        <v>0</v>
      </c>
      <c r="AR81">
        <v>0</v>
      </c>
      <c r="AS81">
        <v>0</v>
      </c>
      <c r="AT81">
        <v>0</v>
      </c>
      <c r="AU81">
        <v>4.5199999999999996</v>
      </c>
      <c r="AV81">
        <v>0.36</v>
      </c>
      <c r="AW81">
        <v>0</v>
      </c>
      <c r="AX81">
        <v>20</v>
      </c>
      <c r="AY81">
        <v>0</v>
      </c>
      <c r="AZ81">
        <v>0</v>
      </c>
      <c r="BA81">
        <v>0</v>
      </c>
    </row>
    <row r="82" spans="7:53">
      <c r="G82" t="s">
        <v>124</v>
      </c>
      <c r="H82" s="115">
        <v>442.79999999999995</v>
      </c>
      <c r="I82" s="88">
        <v>145.44</v>
      </c>
      <c r="J82" s="88">
        <v>5</v>
      </c>
      <c r="K82" s="88">
        <v>0</v>
      </c>
      <c r="L82" s="88">
        <v>0</v>
      </c>
      <c r="M82" s="116">
        <v>0</v>
      </c>
      <c r="N82" s="115">
        <v>0</v>
      </c>
      <c r="O82" s="88">
        <v>20</v>
      </c>
      <c r="P82" s="88">
        <v>0</v>
      </c>
      <c r="Q82" s="88">
        <v>0</v>
      </c>
      <c r="R82" s="88">
        <v>0</v>
      </c>
      <c r="S82" s="116">
        <v>0</v>
      </c>
      <c r="W82">
        <v>0.7</v>
      </c>
      <c r="X82">
        <v>0.41</v>
      </c>
      <c r="Y82">
        <v>0.47</v>
      </c>
      <c r="Z82">
        <v>0.94</v>
      </c>
      <c r="AA82">
        <v>0.75</v>
      </c>
      <c r="AB82">
        <v>24.84</v>
      </c>
      <c r="AC82">
        <v>0</v>
      </c>
      <c r="AD82">
        <v>0</v>
      </c>
      <c r="AE82">
        <v>289.38</v>
      </c>
      <c r="AF82">
        <v>0</v>
      </c>
      <c r="AG82">
        <v>93.82</v>
      </c>
      <c r="AH82">
        <v>0</v>
      </c>
      <c r="AI82">
        <v>0</v>
      </c>
      <c r="AJ82">
        <v>144.69</v>
      </c>
      <c r="AK82">
        <v>0</v>
      </c>
      <c r="AL82">
        <v>29.71</v>
      </c>
      <c r="AM82">
        <v>0.57999999999999996</v>
      </c>
      <c r="AN82">
        <v>0.89</v>
      </c>
      <c r="AO82">
        <v>0.7</v>
      </c>
      <c r="AP82">
        <v>0.48</v>
      </c>
      <c r="AQ82">
        <v>0</v>
      </c>
      <c r="AR82">
        <v>0</v>
      </c>
      <c r="AS82">
        <v>0</v>
      </c>
      <c r="AT82">
        <v>0</v>
      </c>
      <c r="AU82">
        <v>4.5199999999999996</v>
      </c>
      <c r="AV82">
        <v>0.36</v>
      </c>
      <c r="AW82">
        <v>0</v>
      </c>
      <c r="AX82">
        <v>20</v>
      </c>
      <c r="AY82">
        <v>0</v>
      </c>
      <c r="AZ82">
        <v>0</v>
      </c>
      <c r="BA82">
        <v>0</v>
      </c>
    </row>
    <row r="83" spans="7:53">
      <c r="G83" t="s">
        <v>125</v>
      </c>
      <c r="H83" s="115">
        <v>442.79999999999995</v>
      </c>
      <c r="I83" s="88">
        <v>145.44</v>
      </c>
      <c r="J83" s="88">
        <v>5</v>
      </c>
      <c r="K83" s="88">
        <v>48.23</v>
      </c>
      <c r="L83" s="88">
        <v>0</v>
      </c>
      <c r="M83" s="116">
        <v>0</v>
      </c>
      <c r="N83" s="115">
        <v>0</v>
      </c>
      <c r="O83" s="88">
        <v>20</v>
      </c>
      <c r="P83" s="88">
        <v>0</v>
      </c>
      <c r="Q83" s="88">
        <v>0</v>
      </c>
      <c r="R83" s="88">
        <v>0</v>
      </c>
      <c r="S83" s="116">
        <v>0</v>
      </c>
      <c r="W83">
        <v>0.7</v>
      </c>
      <c r="X83">
        <v>0.41</v>
      </c>
      <c r="Y83">
        <v>0.47</v>
      </c>
      <c r="Z83">
        <v>0.94</v>
      </c>
      <c r="AA83">
        <v>0.75</v>
      </c>
      <c r="AB83">
        <v>24.84</v>
      </c>
      <c r="AC83">
        <v>0</v>
      </c>
      <c r="AD83">
        <v>0</v>
      </c>
      <c r="AE83">
        <v>289.38</v>
      </c>
      <c r="AF83">
        <v>0</v>
      </c>
      <c r="AG83">
        <v>93.82</v>
      </c>
      <c r="AH83">
        <v>0</v>
      </c>
      <c r="AI83">
        <v>0</v>
      </c>
      <c r="AJ83">
        <v>144.69</v>
      </c>
      <c r="AK83">
        <v>0</v>
      </c>
      <c r="AL83">
        <v>29.71</v>
      </c>
      <c r="AM83">
        <v>0.57999999999999996</v>
      </c>
      <c r="AN83">
        <v>0.89</v>
      </c>
      <c r="AO83">
        <v>0.7</v>
      </c>
      <c r="AP83">
        <v>0.48</v>
      </c>
      <c r="AQ83">
        <v>0</v>
      </c>
      <c r="AR83">
        <v>48.23</v>
      </c>
      <c r="AS83">
        <v>0</v>
      </c>
      <c r="AT83">
        <v>0</v>
      </c>
      <c r="AU83">
        <v>4.5199999999999996</v>
      </c>
      <c r="AV83">
        <v>0.36</v>
      </c>
      <c r="AW83">
        <v>0</v>
      </c>
      <c r="AX83">
        <v>20</v>
      </c>
      <c r="AY83">
        <v>0</v>
      </c>
      <c r="AZ83">
        <v>0</v>
      </c>
      <c r="BA83">
        <v>0</v>
      </c>
    </row>
    <row r="84" spans="7:53">
      <c r="G84" t="s">
        <v>126</v>
      </c>
      <c r="H84" s="115">
        <v>442.79999999999995</v>
      </c>
      <c r="I84" s="88">
        <v>145.44</v>
      </c>
      <c r="J84" s="88">
        <v>5</v>
      </c>
      <c r="K84" s="88">
        <v>48.23</v>
      </c>
      <c r="L84" s="88">
        <v>0</v>
      </c>
      <c r="M84" s="116">
        <v>0</v>
      </c>
      <c r="N84" s="115">
        <v>0</v>
      </c>
      <c r="O84" s="88">
        <v>20</v>
      </c>
      <c r="P84" s="88">
        <v>0</v>
      </c>
      <c r="Q84" s="88">
        <v>0</v>
      </c>
      <c r="R84" s="88">
        <v>0</v>
      </c>
      <c r="S84" s="116">
        <v>0</v>
      </c>
      <c r="W84">
        <v>0.7</v>
      </c>
      <c r="X84">
        <v>0.41</v>
      </c>
      <c r="Y84">
        <v>0.47</v>
      </c>
      <c r="Z84">
        <v>0.94</v>
      </c>
      <c r="AA84">
        <v>0.75</v>
      </c>
      <c r="AB84">
        <v>24.84</v>
      </c>
      <c r="AC84">
        <v>0</v>
      </c>
      <c r="AD84">
        <v>0</v>
      </c>
      <c r="AE84">
        <v>289.38</v>
      </c>
      <c r="AF84">
        <v>0</v>
      </c>
      <c r="AG84">
        <v>93.82</v>
      </c>
      <c r="AH84">
        <v>0</v>
      </c>
      <c r="AI84">
        <v>0</v>
      </c>
      <c r="AJ84">
        <v>144.69</v>
      </c>
      <c r="AK84">
        <v>0</v>
      </c>
      <c r="AL84">
        <v>29.71</v>
      </c>
      <c r="AM84">
        <v>0.57999999999999996</v>
      </c>
      <c r="AN84">
        <v>0.89</v>
      </c>
      <c r="AO84">
        <v>0.7</v>
      </c>
      <c r="AP84">
        <v>0.48</v>
      </c>
      <c r="AQ84">
        <v>0</v>
      </c>
      <c r="AR84">
        <v>48.23</v>
      </c>
      <c r="AS84">
        <v>0</v>
      </c>
      <c r="AT84">
        <v>0</v>
      </c>
      <c r="AU84">
        <v>4.5199999999999996</v>
      </c>
      <c r="AV84">
        <v>0.36</v>
      </c>
      <c r="AW84">
        <v>0</v>
      </c>
      <c r="AX84">
        <v>20</v>
      </c>
      <c r="AY84">
        <v>0</v>
      </c>
      <c r="AZ84">
        <v>0</v>
      </c>
      <c r="BA84">
        <v>0</v>
      </c>
    </row>
    <row r="85" spans="7:53">
      <c r="G85" t="s">
        <v>127</v>
      </c>
      <c r="H85" s="115">
        <v>442.79999999999995</v>
      </c>
      <c r="I85" s="88">
        <v>145.44</v>
      </c>
      <c r="J85" s="88">
        <v>5</v>
      </c>
      <c r="K85" s="88">
        <v>48.23</v>
      </c>
      <c r="L85" s="88">
        <v>0</v>
      </c>
      <c r="M85" s="116">
        <v>0</v>
      </c>
      <c r="N85" s="115">
        <v>0</v>
      </c>
      <c r="O85" s="88">
        <v>20</v>
      </c>
      <c r="P85" s="88">
        <v>0</v>
      </c>
      <c r="Q85" s="88">
        <v>0</v>
      </c>
      <c r="R85" s="88">
        <v>0</v>
      </c>
      <c r="S85" s="116">
        <v>0</v>
      </c>
      <c r="W85">
        <v>0.7</v>
      </c>
      <c r="X85">
        <v>0.41</v>
      </c>
      <c r="Y85">
        <v>0.47</v>
      </c>
      <c r="Z85">
        <v>0.94</v>
      </c>
      <c r="AA85">
        <v>0.75</v>
      </c>
      <c r="AB85">
        <v>24.84</v>
      </c>
      <c r="AC85">
        <v>0</v>
      </c>
      <c r="AD85">
        <v>0</v>
      </c>
      <c r="AE85">
        <v>289.38</v>
      </c>
      <c r="AF85">
        <v>0</v>
      </c>
      <c r="AG85">
        <v>93.82</v>
      </c>
      <c r="AH85">
        <v>0</v>
      </c>
      <c r="AI85">
        <v>0</v>
      </c>
      <c r="AJ85">
        <v>144.69</v>
      </c>
      <c r="AK85">
        <v>0</v>
      </c>
      <c r="AL85">
        <v>29.71</v>
      </c>
      <c r="AM85">
        <v>0.57999999999999996</v>
      </c>
      <c r="AN85">
        <v>0.89</v>
      </c>
      <c r="AO85">
        <v>0.7</v>
      </c>
      <c r="AP85">
        <v>0.48</v>
      </c>
      <c r="AQ85">
        <v>0</v>
      </c>
      <c r="AR85">
        <v>48.23</v>
      </c>
      <c r="AS85">
        <v>0</v>
      </c>
      <c r="AT85">
        <v>0</v>
      </c>
      <c r="AU85">
        <v>4.5199999999999996</v>
      </c>
      <c r="AV85">
        <v>0.36</v>
      </c>
      <c r="AW85">
        <v>0</v>
      </c>
      <c r="AX85">
        <v>20</v>
      </c>
      <c r="AY85">
        <v>0</v>
      </c>
      <c r="AZ85">
        <v>0</v>
      </c>
      <c r="BA85">
        <v>0</v>
      </c>
    </row>
    <row r="86" spans="7:53">
      <c r="G86" t="s">
        <v>128</v>
      </c>
      <c r="H86" s="115">
        <v>442.79999999999995</v>
      </c>
      <c r="I86" s="88">
        <v>145.44</v>
      </c>
      <c r="J86" s="88">
        <v>5</v>
      </c>
      <c r="K86" s="88">
        <v>48.23</v>
      </c>
      <c r="L86" s="88">
        <v>0</v>
      </c>
      <c r="M86" s="116">
        <v>0</v>
      </c>
      <c r="N86" s="115">
        <v>0</v>
      </c>
      <c r="O86" s="88">
        <v>20</v>
      </c>
      <c r="P86" s="88">
        <v>0</v>
      </c>
      <c r="Q86" s="88">
        <v>0</v>
      </c>
      <c r="R86" s="88">
        <v>0</v>
      </c>
      <c r="S86" s="116">
        <v>0</v>
      </c>
      <c r="W86">
        <v>0.7</v>
      </c>
      <c r="X86">
        <v>0.41</v>
      </c>
      <c r="Y86">
        <v>0.47</v>
      </c>
      <c r="Z86">
        <v>0.94</v>
      </c>
      <c r="AA86">
        <v>0.75</v>
      </c>
      <c r="AB86">
        <v>24.84</v>
      </c>
      <c r="AC86">
        <v>0</v>
      </c>
      <c r="AD86">
        <v>0</v>
      </c>
      <c r="AE86">
        <v>289.38</v>
      </c>
      <c r="AF86">
        <v>0</v>
      </c>
      <c r="AG86">
        <v>93.82</v>
      </c>
      <c r="AH86">
        <v>0</v>
      </c>
      <c r="AI86">
        <v>0</v>
      </c>
      <c r="AJ86">
        <v>144.69</v>
      </c>
      <c r="AK86">
        <v>0</v>
      </c>
      <c r="AL86">
        <v>29.71</v>
      </c>
      <c r="AM86">
        <v>0.57999999999999996</v>
      </c>
      <c r="AN86">
        <v>0.89</v>
      </c>
      <c r="AO86">
        <v>0.7</v>
      </c>
      <c r="AP86">
        <v>0.48</v>
      </c>
      <c r="AQ86">
        <v>0</v>
      </c>
      <c r="AR86">
        <v>48.23</v>
      </c>
      <c r="AS86">
        <v>0</v>
      </c>
      <c r="AT86">
        <v>0</v>
      </c>
      <c r="AU86">
        <v>4.5199999999999996</v>
      </c>
      <c r="AV86">
        <v>0.36</v>
      </c>
      <c r="AW86">
        <v>0</v>
      </c>
      <c r="AX86">
        <v>20</v>
      </c>
      <c r="AY86">
        <v>0</v>
      </c>
      <c r="AZ86">
        <v>0</v>
      </c>
      <c r="BA86">
        <v>0</v>
      </c>
    </row>
    <row r="87" spans="7:53">
      <c r="G87" t="s">
        <v>129</v>
      </c>
      <c r="H87" s="115">
        <v>560.24</v>
      </c>
      <c r="I87" s="88">
        <v>0.75</v>
      </c>
      <c r="J87" s="88">
        <v>5.09</v>
      </c>
      <c r="K87" s="88">
        <v>33.76</v>
      </c>
      <c r="L87" s="88">
        <v>0</v>
      </c>
      <c r="M87" s="116">
        <v>0</v>
      </c>
      <c r="N87" s="115">
        <v>0</v>
      </c>
      <c r="O87" s="88">
        <v>20</v>
      </c>
      <c r="P87" s="88">
        <v>0</v>
      </c>
      <c r="Q87" s="88">
        <v>0</v>
      </c>
      <c r="R87" s="88">
        <v>0</v>
      </c>
      <c r="S87" s="116">
        <v>0</v>
      </c>
      <c r="W87">
        <v>0.7</v>
      </c>
      <c r="X87">
        <v>0.41</v>
      </c>
      <c r="Y87">
        <v>0.47</v>
      </c>
      <c r="Z87">
        <v>0.94</v>
      </c>
      <c r="AA87">
        <v>0.75</v>
      </c>
      <c r="AB87">
        <v>24.84</v>
      </c>
      <c r="AC87">
        <v>0</v>
      </c>
      <c r="AD87">
        <v>24.84</v>
      </c>
      <c r="AE87">
        <v>385.84</v>
      </c>
      <c r="AF87">
        <v>0</v>
      </c>
      <c r="AG87">
        <v>93.82</v>
      </c>
      <c r="AH87">
        <v>0</v>
      </c>
      <c r="AI87">
        <v>0</v>
      </c>
      <c r="AJ87">
        <v>0</v>
      </c>
      <c r="AK87">
        <v>0</v>
      </c>
      <c r="AL87">
        <v>25.85</v>
      </c>
      <c r="AM87">
        <v>0.57999999999999996</v>
      </c>
      <c r="AN87">
        <v>0.89</v>
      </c>
      <c r="AO87">
        <v>0.7</v>
      </c>
      <c r="AP87">
        <v>0.48</v>
      </c>
      <c r="AQ87">
        <v>0</v>
      </c>
      <c r="AR87">
        <v>33.76</v>
      </c>
      <c r="AS87">
        <v>0</v>
      </c>
      <c r="AT87">
        <v>0</v>
      </c>
      <c r="AU87">
        <v>4.6100000000000003</v>
      </c>
      <c r="AV87">
        <v>0.36</v>
      </c>
      <c r="AW87">
        <v>0</v>
      </c>
      <c r="AX87">
        <v>20</v>
      </c>
      <c r="AY87">
        <v>0</v>
      </c>
      <c r="AZ87">
        <v>0</v>
      </c>
      <c r="BA87">
        <v>0</v>
      </c>
    </row>
    <row r="88" spans="7:53">
      <c r="G88" t="s">
        <v>130</v>
      </c>
      <c r="H88" s="115">
        <v>560.24</v>
      </c>
      <c r="I88" s="88">
        <v>0.75</v>
      </c>
      <c r="J88" s="88">
        <v>5.09</v>
      </c>
      <c r="K88" s="88">
        <v>48.23</v>
      </c>
      <c r="L88" s="88">
        <v>0</v>
      </c>
      <c r="M88" s="116">
        <v>0</v>
      </c>
      <c r="N88" s="115">
        <v>0</v>
      </c>
      <c r="O88" s="88">
        <v>20</v>
      </c>
      <c r="P88" s="88">
        <v>0</v>
      </c>
      <c r="Q88" s="88">
        <v>0</v>
      </c>
      <c r="R88" s="88">
        <v>0</v>
      </c>
      <c r="S88" s="116">
        <v>0</v>
      </c>
      <c r="W88">
        <v>0.7</v>
      </c>
      <c r="X88">
        <v>0.41</v>
      </c>
      <c r="Y88">
        <v>0.47</v>
      </c>
      <c r="Z88">
        <v>0.94</v>
      </c>
      <c r="AA88">
        <v>0.75</v>
      </c>
      <c r="AB88">
        <v>24.84</v>
      </c>
      <c r="AC88">
        <v>0</v>
      </c>
      <c r="AD88">
        <v>24.84</v>
      </c>
      <c r="AE88">
        <v>385.84</v>
      </c>
      <c r="AF88">
        <v>0</v>
      </c>
      <c r="AG88">
        <v>93.82</v>
      </c>
      <c r="AH88">
        <v>0</v>
      </c>
      <c r="AI88">
        <v>0</v>
      </c>
      <c r="AJ88">
        <v>0</v>
      </c>
      <c r="AK88">
        <v>0</v>
      </c>
      <c r="AL88">
        <v>25.85</v>
      </c>
      <c r="AM88">
        <v>0.57999999999999996</v>
      </c>
      <c r="AN88">
        <v>0.89</v>
      </c>
      <c r="AO88">
        <v>0.7</v>
      </c>
      <c r="AP88">
        <v>0.48</v>
      </c>
      <c r="AQ88">
        <v>0</v>
      </c>
      <c r="AR88">
        <v>48.23</v>
      </c>
      <c r="AS88">
        <v>0</v>
      </c>
      <c r="AT88">
        <v>0</v>
      </c>
      <c r="AU88">
        <v>4.6100000000000003</v>
      </c>
      <c r="AV88">
        <v>0.36</v>
      </c>
      <c r="AW88">
        <v>0</v>
      </c>
      <c r="AX88">
        <v>20</v>
      </c>
      <c r="AY88">
        <v>0</v>
      </c>
      <c r="AZ88">
        <v>0</v>
      </c>
      <c r="BA88">
        <v>0</v>
      </c>
    </row>
    <row r="89" spans="7:53">
      <c r="G89" t="s">
        <v>131</v>
      </c>
      <c r="H89" s="115">
        <v>560.24</v>
      </c>
      <c r="I89" s="88">
        <v>0.75</v>
      </c>
      <c r="J89" s="88">
        <v>5.09</v>
      </c>
      <c r="K89" s="88">
        <v>48.23</v>
      </c>
      <c r="L89" s="88">
        <v>0</v>
      </c>
      <c r="M89" s="116">
        <v>0</v>
      </c>
      <c r="N89" s="115">
        <v>0</v>
      </c>
      <c r="O89" s="88">
        <v>20</v>
      </c>
      <c r="P89" s="88">
        <v>0</v>
      </c>
      <c r="Q89" s="88">
        <v>0</v>
      </c>
      <c r="R89" s="88">
        <v>0</v>
      </c>
      <c r="S89" s="116">
        <v>0</v>
      </c>
      <c r="W89">
        <v>0.7</v>
      </c>
      <c r="X89">
        <v>0.41</v>
      </c>
      <c r="Y89">
        <v>0.47</v>
      </c>
      <c r="Z89">
        <v>0.94</v>
      </c>
      <c r="AA89">
        <v>0.75</v>
      </c>
      <c r="AB89">
        <v>24.84</v>
      </c>
      <c r="AC89">
        <v>0</v>
      </c>
      <c r="AD89">
        <v>24.84</v>
      </c>
      <c r="AE89">
        <v>385.84</v>
      </c>
      <c r="AF89">
        <v>0</v>
      </c>
      <c r="AG89">
        <v>93.82</v>
      </c>
      <c r="AH89">
        <v>0</v>
      </c>
      <c r="AI89">
        <v>0</v>
      </c>
      <c r="AJ89">
        <v>0</v>
      </c>
      <c r="AK89">
        <v>0</v>
      </c>
      <c r="AL89">
        <v>25.85</v>
      </c>
      <c r="AM89">
        <v>0.57999999999999996</v>
      </c>
      <c r="AN89">
        <v>0.89</v>
      </c>
      <c r="AO89">
        <v>0.7</v>
      </c>
      <c r="AP89">
        <v>0.48</v>
      </c>
      <c r="AQ89">
        <v>0</v>
      </c>
      <c r="AR89">
        <v>48.23</v>
      </c>
      <c r="AS89">
        <v>0</v>
      </c>
      <c r="AT89">
        <v>0</v>
      </c>
      <c r="AU89">
        <v>4.6100000000000003</v>
      </c>
      <c r="AV89">
        <v>0.36</v>
      </c>
      <c r="AW89">
        <v>0</v>
      </c>
      <c r="AX89">
        <v>20</v>
      </c>
      <c r="AY89">
        <v>0</v>
      </c>
      <c r="AZ89">
        <v>0</v>
      </c>
      <c r="BA89">
        <v>0</v>
      </c>
    </row>
    <row r="90" spans="7:53">
      <c r="G90" t="s">
        <v>132</v>
      </c>
      <c r="H90" s="115">
        <v>560.24</v>
      </c>
      <c r="I90" s="88">
        <v>0.75</v>
      </c>
      <c r="J90" s="88">
        <v>5.09</v>
      </c>
      <c r="K90" s="88">
        <v>48.23</v>
      </c>
      <c r="L90" s="88">
        <v>0</v>
      </c>
      <c r="M90" s="116">
        <v>0</v>
      </c>
      <c r="N90" s="115">
        <v>0</v>
      </c>
      <c r="O90" s="88">
        <v>20</v>
      </c>
      <c r="P90" s="88">
        <v>0</v>
      </c>
      <c r="Q90" s="88">
        <v>0</v>
      </c>
      <c r="R90" s="88">
        <v>0</v>
      </c>
      <c r="S90" s="116">
        <v>0</v>
      </c>
      <c r="W90">
        <v>0.7</v>
      </c>
      <c r="X90">
        <v>0.41</v>
      </c>
      <c r="Y90">
        <v>0.47</v>
      </c>
      <c r="Z90">
        <v>0.94</v>
      </c>
      <c r="AA90">
        <v>0.75</v>
      </c>
      <c r="AB90">
        <v>24.84</v>
      </c>
      <c r="AC90">
        <v>0</v>
      </c>
      <c r="AD90">
        <v>24.84</v>
      </c>
      <c r="AE90">
        <v>385.84</v>
      </c>
      <c r="AF90">
        <v>0</v>
      </c>
      <c r="AG90">
        <v>93.82</v>
      </c>
      <c r="AH90">
        <v>0</v>
      </c>
      <c r="AI90">
        <v>0</v>
      </c>
      <c r="AJ90">
        <v>0</v>
      </c>
      <c r="AK90">
        <v>0</v>
      </c>
      <c r="AL90">
        <v>25.85</v>
      </c>
      <c r="AM90">
        <v>0.57999999999999996</v>
      </c>
      <c r="AN90">
        <v>0.89</v>
      </c>
      <c r="AO90">
        <v>0.7</v>
      </c>
      <c r="AP90">
        <v>0.48</v>
      </c>
      <c r="AQ90">
        <v>0</v>
      </c>
      <c r="AR90">
        <v>48.23</v>
      </c>
      <c r="AS90">
        <v>0</v>
      </c>
      <c r="AT90">
        <v>0</v>
      </c>
      <c r="AU90">
        <v>4.6100000000000003</v>
      </c>
      <c r="AV90">
        <v>0.36</v>
      </c>
      <c r="AW90">
        <v>0</v>
      </c>
      <c r="AX90">
        <v>20</v>
      </c>
      <c r="AY90">
        <v>0</v>
      </c>
      <c r="AZ90">
        <v>0</v>
      </c>
      <c r="BA90">
        <v>0</v>
      </c>
    </row>
    <row r="91" spans="7:53">
      <c r="G91" t="s">
        <v>133</v>
      </c>
      <c r="H91" s="115">
        <v>656.7</v>
      </c>
      <c r="I91" s="88">
        <v>174.38</v>
      </c>
      <c r="J91" s="88">
        <v>5.1899999999999995</v>
      </c>
      <c r="K91" s="88">
        <v>33.76</v>
      </c>
      <c r="L91" s="88">
        <v>0</v>
      </c>
      <c r="M91" s="116">
        <v>0</v>
      </c>
      <c r="N91" s="115">
        <v>0</v>
      </c>
      <c r="O91" s="88">
        <v>20</v>
      </c>
      <c r="P91" s="88">
        <v>0</v>
      </c>
      <c r="Q91" s="88">
        <v>0</v>
      </c>
      <c r="R91" s="88">
        <v>0</v>
      </c>
      <c r="S91" s="116">
        <v>0</v>
      </c>
      <c r="W91">
        <v>0.7</v>
      </c>
      <c r="X91">
        <v>0.41</v>
      </c>
      <c r="Y91">
        <v>0.47</v>
      </c>
      <c r="Z91">
        <v>0.94</v>
      </c>
      <c r="AA91">
        <v>0.75</v>
      </c>
      <c r="AB91">
        <v>24.84</v>
      </c>
      <c r="AC91">
        <v>0</v>
      </c>
      <c r="AD91">
        <v>24.84</v>
      </c>
      <c r="AE91">
        <v>482.3</v>
      </c>
      <c r="AF91">
        <v>0</v>
      </c>
      <c r="AG91">
        <v>93.82</v>
      </c>
      <c r="AH91">
        <v>0</v>
      </c>
      <c r="AI91">
        <v>0</v>
      </c>
      <c r="AJ91">
        <v>173.63</v>
      </c>
      <c r="AK91">
        <v>0</v>
      </c>
      <c r="AL91">
        <v>25.85</v>
      </c>
      <c r="AM91">
        <v>0.57999999999999996</v>
      </c>
      <c r="AN91">
        <v>0.89</v>
      </c>
      <c r="AO91">
        <v>0.7</v>
      </c>
      <c r="AP91">
        <v>0.48</v>
      </c>
      <c r="AQ91">
        <v>0</v>
      </c>
      <c r="AR91">
        <v>33.76</v>
      </c>
      <c r="AS91">
        <v>0</v>
      </c>
      <c r="AT91">
        <v>0</v>
      </c>
      <c r="AU91">
        <v>4.71</v>
      </c>
      <c r="AV91">
        <v>0.36</v>
      </c>
      <c r="AW91">
        <v>0</v>
      </c>
      <c r="AX91">
        <v>20</v>
      </c>
      <c r="AY91">
        <v>0</v>
      </c>
      <c r="AZ91">
        <v>0</v>
      </c>
      <c r="BA91">
        <v>0</v>
      </c>
    </row>
    <row r="92" spans="7:53">
      <c r="G92" t="s">
        <v>134</v>
      </c>
      <c r="H92" s="115">
        <v>656.7</v>
      </c>
      <c r="I92" s="88">
        <v>174.38</v>
      </c>
      <c r="J92" s="88">
        <v>5.1899999999999995</v>
      </c>
      <c r="K92" s="88">
        <v>48.23</v>
      </c>
      <c r="L92" s="88">
        <v>0</v>
      </c>
      <c r="M92" s="116">
        <v>0</v>
      </c>
      <c r="N92" s="115">
        <v>0</v>
      </c>
      <c r="O92" s="88">
        <v>20</v>
      </c>
      <c r="P92" s="88">
        <v>0</v>
      </c>
      <c r="Q92" s="88">
        <v>0</v>
      </c>
      <c r="R92" s="88">
        <v>0</v>
      </c>
      <c r="S92" s="116">
        <v>0</v>
      </c>
      <c r="W92">
        <v>0.7</v>
      </c>
      <c r="X92">
        <v>0.41</v>
      </c>
      <c r="Y92">
        <v>0.47</v>
      </c>
      <c r="Z92">
        <v>0.94</v>
      </c>
      <c r="AA92">
        <v>0.75</v>
      </c>
      <c r="AB92">
        <v>24.84</v>
      </c>
      <c r="AC92">
        <v>0</v>
      </c>
      <c r="AD92">
        <v>24.84</v>
      </c>
      <c r="AE92">
        <v>482.3</v>
      </c>
      <c r="AF92">
        <v>0</v>
      </c>
      <c r="AG92">
        <v>93.82</v>
      </c>
      <c r="AH92">
        <v>0</v>
      </c>
      <c r="AI92">
        <v>0</v>
      </c>
      <c r="AJ92">
        <v>173.63</v>
      </c>
      <c r="AK92">
        <v>0</v>
      </c>
      <c r="AL92">
        <v>25.85</v>
      </c>
      <c r="AM92">
        <v>0.57999999999999996</v>
      </c>
      <c r="AN92">
        <v>0.89</v>
      </c>
      <c r="AO92">
        <v>0.7</v>
      </c>
      <c r="AP92">
        <v>0.48</v>
      </c>
      <c r="AQ92">
        <v>0</v>
      </c>
      <c r="AR92">
        <v>48.23</v>
      </c>
      <c r="AS92">
        <v>0</v>
      </c>
      <c r="AT92">
        <v>0</v>
      </c>
      <c r="AU92">
        <v>4.71</v>
      </c>
      <c r="AV92">
        <v>0.36</v>
      </c>
      <c r="AW92">
        <v>0</v>
      </c>
      <c r="AX92">
        <v>20</v>
      </c>
      <c r="AY92">
        <v>0</v>
      </c>
      <c r="AZ92">
        <v>0</v>
      </c>
      <c r="BA92">
        <v>0</v>
      </c>
    </row>
    <row r="93" spans="7:53">
      <c r="G93" t="s">
        <v>135</v>
      </c>
      <c r="H93" s="115">
        <v>656.7</v>
      </c>
      <c r="I93" s="88">
        <v>174.38</v>
      </c>
      <c r="J93" s="88">
        <v>5.1899999999999995</v>
      </c>
      <c r="K93" s="88">
        <v>48.23</v>
      </c>
      <c r="L93" s="88">
        <v>0</v>
      </c>
      <c r="M93" s="116">
        <v>0</v>
      </c>
      <c r="N93" s="115">
        <v>0</v>
      </c>
      <c r="O93" s="88">
        <v>20</v>
      </c>
      <c r="P93" s="88">
        <v>0</v>
      </c>
      <c r="Q93" s="88">
        <v>0</v>
      </c>
      <c r="R93" s="88">
        <v>0</v>
      </c>
      <c r="S93" s="116">
        <v>0</v>
      </c>
      <c r="W93">
        <v>0.7</v>
      </c>
      <c r="X93">
        <v>0.41</v>
      </c>
      <c r="Y93">
        <v>0.47</v>
      </c>
      <c r="Z93">
        <v>0.94</v>
      </c>
      <c r="AA93">
        <v>0.75</v>
      </c>
      <c r="AB93">
        <v>24.84</v>
      </c>
      <c r="AC93">
        <v>0</v>
      </c>
      <c r="AD93">
        <v>24.84</v>
      </c>
      <c r="AE93">
        <v>482.3</v>
      </c>
      <c r="AF93">
        <v>0</v>
      </c>
      <c r="AG93">
        <v>93.82</v>
      </c>
      <c r="AH93">
        <v>0</v>
      </c>
      <c r="AI93">
        <v>0</v>
      </c>
      <c r="AJ93">
        <v>173.63</v>
      </c>
      <c r="AK93">
        <v>0</v>
      </c>
      <c r="AL93">
        <v>25.85</v>
      </c>
      <c r="AM93">
        <v>0.57999999999999996</v>
      </c>
      <c r="AN93">
        <v>0.89</v>
      </c>
      <c r="AO93">
        <v>0.7</v>
      </c>
      <c r="AP93">
        <v>0.48</v>
      </c>
      <c r="AQ93">
        <v>0</v>
      </c>
      <c r="AR93">
        <v>48.23</v>
      </c>
      <c r="AS93">
        <v>0</v>
      </c>
      <c r="AT93">
        <v>0</v>
      </c>
      <c r="AU93">
        <v>4.71</v>
      </c>
      <c r="AV93">
        <v>0.36</v>
      </c>
      <c r="AW93">
        <v>0</v>
      </c>
      <c r="AX93">
        <v>20</v>
      </c>
      <c r="AY93">
        <v>0</v>
      </c>
      <c r="AZ93">
        <v>0</v>
      </c>
      <c r="BA93">
        <v>0</v>
      </c>
    </row>
    <row r="94" spans="7:53">
      <c r="G94" t="s">
        <v>136</v>
      </c>
      <c r="H94" s="115">
        <v>656.7</v>
      </c>
      <c r="I94" s="88">
        <v>174.38</v>
      </c>
      <c r="J94" s="88">
        <v>5.1899999999999995</v>
      </c>
      <c r="K94" s="88">
        <v>48.23</v>
      </c>
      <c r="L94" s="88">
        <v>0</v>
      </c>
      <c r="M94" s="116">
        <v>0</v>
      </c>
      <c r="N94" s="115">
        <v>0</v>
      </c>
      <c r="O94" s="88">
        <v>20</v>
      </c>
      <c r="P94" s="88">
        <v>0</v>
      </c>
      <c r="Q94" s="88">
        <v>0</v>
      </c>
      <c r="R94" s="88">
        <v>0</v>
      </c>
      <c r="S94" s="116">
        <v>0</v>
      </c>
      <c r="W94">
        <v>0.7</v>
      </c>
      <c r="X94">
        <v>0.41</v>
      </c>
      <c r="Y94">
        <v>0.47</v>
      </c>
      <c r="Z94">
        <v>0.94</v>
      </c>
      <c r="AA94">
        <v>0.75</v>
      </c>
      <c r="AB94">
        <v>24.84</v>
      </c>
      <c r="AC94">
        <v>0</v>
      </c>
      <c r="AD94">
        <v>24.84</v>
      </c>
      <c r="AE94">
        <v>482.3</v>
      </c>
      <c r="AF94">
        <v>0</v>
      </c>
      <c r="AG94">
        <v>93.82</v>
      </c>
      <c r="AH94">
        <v>0</v>
      </c>
      <c r="AI94">
        <v>0</v>
      </c>
      <c r="AJ94">
        <v>173.63</v>
      </c>
      <c r="AK94">
        <v>0</v>
      </c>
      <c r="AL94">
        <v>25.85</v>
      </c>
      <c r="AM94">
        <v>0.57999999999999996</v>
      </c>
      <c r="AN94">
        <v>0.89</v>
      </c>
      <c r="AO94">
        <v>0.7</v>
      </c>
      <c r="AP94">
        <v>0.48</v>
      </c>
      <c r="AQ94">
        <v>0</v>
      </c>
      <c r="AR94">
        <v>48.23</v>
      </c>
      <c r="AS94">
        <v>0</v>
      </c>
      <c r="AT94">
        <v>0</v>
      </c>
      <c r="AU94">
        <v>4.71</v>
      </c>
      <c r="AV94">
        <v>0.36</v>
      </c>
      <c r="AW94">
        <v>0</v>
      </c>
      <c r="AX94">
        <v>20</v>
      </c>
      <c r="AY94">
        <v>0</v>
      </c>
      <c r="AZ94">
        <v>0</v>
      </c>
      <c r="BA94">
        <v>0</v>
      </c>
    </row>
    <row r="95" spans="7:53">
      <c r="G95" t="s">
        <v>137</v>
      </c>
      <c r="H95" s="115">
        <v>801.3900000000001</v>
      </c>
      <c r="I95" s="88">
        <v>193.67</v>
      </c>
      <c r="J95" s="88">
        <v>5.1899999999999995</v>
      </c>
      <c r="K95" s="88">
        <v>28.94</v>
      </c>
      <c r="L95" s="88">
        <v>0</v>
      </c>
      <c r="M95" s="116">
        <v>0</v>
      </c>
      <c r="N95" s="115">
        <v>0</v>
      </c>
      <c r="O95" s="88">
        <v>20</v>
      </c>
      <c r="P95" s="88">
        <v>0</v>
      </c>
      <c r="Q95" s="88">
        <v>0</v>
      </c>
      <c r="R95" s="88">
        <v>0</v>
      </c>
      <c r="S95" s="116">
        <v>0</v>
      </c>
      <c r="W95">
        <v>0.7</v>
      </c>
      <c r="X95">
        <v>0.41</v>
      </c>
      <c r="Y95">
        <v>0.47</v>
      </c>
      <c r="Z95">
        <v>0.94</v>
      </c>
      <c r="AA95">
        <v>0.75</v>
      </c>
      <c r="AB95">
        <v>24.84</v>
      </c>
      <c r="AC95">
        <v>0</v>
      </c>
      <c r="AD95">
        <v>24.84</v>
      </c>
      <c r="AE95">
        <v>482.3</v>
      </c>
      <c r="AF95">
        <v>0</v>
      </c>
      <c r="AG95">
        <v>93.82</v>
      </c>
      <c r="AH95">
        <v>144.69</v>
      </c>
      <c r="AI95">
        <v>0</v>
      </c>
      <c r="AJ95">
        <v>192.92</v>
      </c>
      <c r="AK95">
        <v>0</v>
      </c>
      <c r="AL95">
        <v>25.85</v>
      </c>
      <c r="AM95">
        <v>0.57999999999999996</v>
      </c>
      <c r="AN95">
        <v>0.89</v>
      </c>
      <c r="AO95">
        <v>0.7</v>
      </c>
      <c r="AP95">
        <v>0.48</v>
      </c>
      <c r="AQ95">
        <v>0</v>
      </c>
      <c r="AR95">
        <v>28.94</v>
      </c>
      <c r="AS95">
        <v>0</v>
      </c>
      <c r="AT95">
        <v>0</v>
      </c>
      <c r="AU95">
        <v>4.71</v>
      </c>
      <c r="AV95">
        <v>0.36</v>
      </c>
      <c r="AW95">
        <v>0</v>
      </c>
      <c r="AX95">
        <v>20</v>
      </c>
      <c r="AY95">
        <v>0</v>
      </c>
      <c r="AZ95">
        <v>0</v>
      </c>
      <c r="BA95">
        <v>0</v>
      </c>
    </row>
    <row r="96" spans="7:53">
      <c r="G96" t="s">
        <v>138</v>
      </c>
      <c r="H96" s="115">
        <v>801.3900000000001</v>
      </c>
      <c r="I96" s="88">
        <v>193.67</v>
      </c>
      <c r="J96" s="88">
        <v>5.1899999999999995</v>
      </c>
      <c r="K96" s="88">
        <v>48.23</v>
      </c>
      <c r="L96" s="88">
        <v>0</v>
      </c>
      <c r="M96" s="116">
        <v>0</v>
      </c>
      <c r="N96" s="115">
        <v>0</v>
      </c>
      <c r="O96" s="88">
        <v>20</v>
      </c>
      <c r="P96" s="88">
        <v>0</v>
      </c>
      <c r="Q96" s="88">
        <v>0</v>
      </c>
      <c r="R96" s="88">
        <v>0</v>
      </c>
      <c r="S96" s="116">
        <v>0</v>
      </c>
      <c r="W96">
        <v>0.7</v>
      </c>
      <c r="X96">
        <v>0.41</v>
      </c>
      <c r="Y96">
        <v>0.47</v>
      </c>
      <c r="Z96">
        <v>0.94</v>
      </c>
      <c r="AA96">
        <v>0.75</v>
      </c>
      <c r="AB96">
        <v>24.84</v>
      </c>
      <c r="AC96">
        <v>0</v>
      </c>
      <c r="AD96">
        <v>24.84</v>
      </c>
      <c r="AE96">
        <v>482.3</v>
      </c>
      <c r="AF96">
        <v>0</v>
      </c>
      <c r="AG96">
        <v>93.82</v>
      </c>
      <c r="AH96">
        <v>144.69</v>
      </c>
      <c r="AI96">
        <v>0</v>
      </c>
      <c r="AJ96">
        <v>192.92</v>
      </c>
      <c r="AK96">
        <v>0</v>
      </c>
      <c r="AL96">
        <v>25.85</v>
      </c>
      <c r="AM96">
        <v>0.57999999999999996</v>
      </c>
      <c r="AN96">
        <v>0.89</v>
      </c>
      <c r="AO96">
        <v>0.7</v>
      </c>
      <c r="AP96">
        <v>0.48</v>
      </c>
      <c r="AQ96">
        <v>0</v>
      </c>
      <c r="AR96">
        <v>48.23</v>
      </c>
      <c r="AS96">
        <v>0</v>
      </c>
      <c r="AT96">
        <v>0</v>
      </c>
      <c r="AU96">
        <v>4.71</v>
      </c>
      <c r="AV96">
        <v>0.36</v>
      </c>
      <c r="AW96">
        <v>0</v>
      </c>
      <c r="AX96">
        <v>20</v>
      </c>
      <c r="AY96">
        <v>0</v>
      </c>
      <c r="AZ96">
        <v>0</v>
      </c>
      <c r="BA96">
        <v>0</v>
      </c>
    </row>
    <row r="97" spans="1:133">
      <c r="G97" t="s">
        <v>139</v>
      </c>
      <c r="H97" s="115">
        <v>801.3900000000001</v>
      </c>
      <c r="I97" s="88">
        <v>193.67</v>
      </c>
      <c r="J97" s="88">
        <v>5.1899999999999995</v>
      </c>
      <c r="K97" s="88">
        <v>48.23</v>
      </c>
      <c r="L97" s="88">
        <v>0</v>
      </c>
      <c r="M97" s="116">
        <v>0</v>
      </c>
      <c r="N97" s="115">
        <v>0</v>
      </c>
      <c r="O97" s="88">
        <v>20</v>
      </c>
      <c r="P97" s="88">
        <v>0</v>
      </c>
      <c r="Q97" s="88">
        <v>0</v>
      </c>
      <c r="R97" s="88">
        <v>0</v>
      </c>
      <c r="S97" s="116">
        <v>0</v>
      </c>
      <c r="W97">
        <v>0.7</v>
      </c>
      <c r="X97">
        <v>0.41</v>
      </c>
      <c r="Y97">
        <v>0.47</v>
      </c>
      <c r="Z97">
        <v>0.94</v>
      </c>
      <c r="AA97">
        <v>0.75</v>
      </c>
      <c r="AB97">
        <v>24.84</v>
      </c>
      <c r="AC97">
        <v>0</v>
      </c>
      <c r="AD97">
        <v>24.84</v>
      </c>
      <c r="AE97">
        <v>482.3</v>
      </c>
      <c r="AF97">
        <v>0</v>
      </c>
      <c r="AG97">
        <v>93.82</v>
      </c>
      <c r="AH97">
        <v>144.69</v>
      </c>
      <c r="AI97">
        <v>0</v>
      </c>
      <c r="AJ97">
        <v>192.92</v>
      </c>
      <c r="AK97">
        <v>0</v>
      </c>
      <c r="AL97">
        <v>25.85</v>
      </c>
      <c r="AM97">
        <v>0.57999999999999996</v>
      </c>
      <c r="AN97">
        <v>0.89</v>
      </c>
      <c r="AO97">
        <v>0.7</v>
      </c>
      <c r="AP97">
        <v>0.48</v>
      </c>
      <c r="AQ97">
        <v>0</v>
      </c>
      <c r="AR97">
        <v>48.23</v>
      </c>
      <c r="AS97">
        <v>0</v>
      </c>
      <c r="AT97">
        <v>0</v>
      </c>
      <c r="AU97">
        <v>4.71</v>
      </c>
      <c r="AV97">
        <v>0.36</v>
      </c>
      <c r="AW97">
        <v>0</v>
      </c>
      <c r="AX97">
        <v>20</v>
      </c>
      <c r="AY97">
        <v>0</v>
      </c>
      <c r="AZ97">
        <v>0</v>
      </c>
      <c r="BA97">
        <v>0</v>
      </c>
    </row>
    <row r="98" spans="1:133">
      <c r="G98" t="s">
        <v>140</v>
      </c>
      <c r="H98" s="115">
        <v>801.3900000000001</v>
      </c>
      <c r="I98" s="88">
        <v>193.67</v>
      </c>
      <c r="J98" s="88">
        <v>5.1899999999999995</v>
      </c>
      <c r="K98" s="88">
        <v>48.23</v>
      </c>
      <c r="L98" s="88">
        <v>0</v>
      </c>
      <c r="M98" s="116">
        <v>0</v>
      </c>
      <c r="N98" s="115">
        <v>0</v>
      </c>
      <c r="O98" s="88">
        <v>20</v>
      </c>
      <c r="P98" s="88">
        <v>0</v>
      </c>
      <c r="Q98" s="88">
        <v>0</v>
      </c>
      <c r="R98" s="88">
        <v>0</v>
      </c>
      <c r="S98" s="116">
        <v>0</v>
      </c>
      <c r="W98">
        <v>0.7</v>
      </c>
      <c r="X98">
        <v>0.41</v>
      </c>
      <c r="Y98">
        <v>0.47</v>
      </c>
      <c r="Z98">
        <v>0.94</v>
      </c>
      <c r="AA98">
        <v>0.75</v>
      </c>
      <c r="AB98">
        <v>24.84</v>
      </c>
      <c r="AC98">
        <v>0</v>
      </c>
      <c r="AD98">
        <v>24.84</v>
      </c>
      <c r="AE98">
        <v>482.3</v>
      </c>
      <c r="AF98">
        <v>0</v>
      </c>
      <c r="AG98">
        <v>93.82</v>
      </c>
      <c r="AH98">
        <v>144.69</v>
      </c>
      <c r="AI98">
        <v>0</v>
      </c>
      <c r="AJ98">
        <v>192.92</v>
      </c>
      <c r="AK98">
        <v>0</v>
      </c>
      <c r="AL98">
        <v>25.85</v>
      </c>
      <c r="AM98">
        <v>0.57999999999999996</v>
      </c>
      <c r="AN98">
        <v>0.89</v>
      </c>
      <c r="AO98">
        <v>0.7</v>
      </c>
      <c r="AP98">
        <v>0.48</v>
      </c>
      <c r="AQ98">
        <v>0</v>
      </c>
      <c r="AR98">
        <v>48.23</v>
      </c>
      <c r="AS98">
        <v>0</v>
      </c>
      <c r="AT98">
        <v>0</v>
      </c>
      <c r="AU98">
        <v>4.71</v>
      </c>
      <c r="AV98">
        <v>0.36</v>
      </c>
      <c r="AW98">
        <v>0</v>
      </c>
      <c r="AX98">
        <v>20</v>
      </c>
      <c r="AY98">
        <v>0</v>
      </c>
      <c r="AZ98">
        <v>0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9.2047625000000011</v>
      </c>
      <c r="I99" s="111">
        <f t="shared" ref="I99:BU99" si="1">SUM(I3:I98)/4000</f>
        <v>1.0453174999999999</v>
      </c>
      <c r="J99" s="111">
        <f t="shared" si="1"/>
        <v>0.11913</v>
      </c>
      <c r="K99" s="111">
        <f t="shared" si="1"/>
        <v>1.8030774999999986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1.25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1.680000000000003E-2</v>
      </c>
      <c r="X99">
        <f t="shared" si="1"/>
        <v>9.8399999999999876E-3</v>
      </c>
      <c r="Y99">
        <f t="shared" si="1"/>
        <v>1.1279999999999984E-2</v>
      </c>
      <c r="Z99">
        <f t="shared" si="1"/>
        <v>2.2559999999999969E-2</v>
      </c>
      <c r="AA99">
        <f t="shared" si="1"/>
        <v>1.7999999999999999E-2</v>
      </c>
      <c r="AB99">
        <f t="shared" si="1"/>
        <v>0.14903999999999995</v>
      </c>
      <c r="AC99">
        <f t="shared" si="1"/>
        <v>0.64476749999999994</v>
      </c>
      <c r="AD99">
        <f t="shared" si="1"/>
        <v>0.14903999999999995</v>
      </c>
      <c r="AE99">
        <f t="shared" si="1"/>
        <v>4.4998599999999973</v>
      </c>
      <c r="AF99">
        <f t="shared" si="1"/>
        <v>7.4939999999999993E-2</v>
      </c>
      <c r="AG99">
        <f t="shared" si="1"/>
        <v>2.2516799999999972</v>
      </c>
      <c r="AH99">
        <f t="shared" si="1"/>
        <v>0.43407000000000012</v>
      </c>
      <c r="AI99">
        <f t="shared" si="1"/>
        <v>0.17362999999999998</v>
      </c>
      <c r="AJ99">
        <f t="shared" si="1"/>
        <v>0.65593000000000012</v>
      </c>
      <c r="AK99">
        <f t="shared" si="1"/>
        <v>8.1019999999999995E-2</v>
      </c>
      <c r="AL99">
        <f t="shared" si="1"/>
        <v>0.60823999999999978</v>
      </c>
      <c r="AM99">
        <f t="shared" si="1"/>
        <v>1.3457499999999975E-2</v>
      </c>
      <c r="AN99">
        <f t="shared" si="1"/>
        <v>2.1360000000000011E-2</v>
      </c>
      <c r="AO99">
        <f t="shared" si="1"/>
        <v>1.680000000000003E-2</v>
      </c>
      <c r="AP99">
        <f t="shared" si="1"/>
        <v>1.1519999999999983E-2</v>
      </c>
      <c r="AQ99">
        <f t="shared" si="1"/>
        <v>0.85750000000000004</v>
      </c>
      <c r="AR99">
        <f t="shared" si="1"/>
        <v>0.24114750000000004</v>
      </c>
      <c r="AS99">
        <f t="shared" si="1"/>
        <v>3.0879999999999998E-2</v>
      </c>
      <c r="AT99">
        <f t="shared" si="1"/>
        <v>8.0299999999999996E-2</v>
      </c>
      <c r="AU99">
        <f t="shared" si="1"/>
        <v>0.10760999999999994</v>
      </c>
      <c r="AV99">
        <f t="shared" si="1"/>
        <v>8.6399999999999914E-3</v>
      </c>
      <c r="AW99">
        <f t="shared" si="1"/>
        <v>0.77</v>
      </c>
      <c r="AX99">
        <f t="shared" si="1"/>
        <v>0.48</v>
      </c>
      <c r="AY99">
        <f t="shared" si="1"/>
        <v>0.27238749999999995</v>
      </c>
      <c r="AZ99">
        <f t="shared" si="1"/>
        <v>0.11673750000000001</v>
      </c>
      <c r="BA99">
        <f t="shared" si="1"/>
        <v>0.59325000000000006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2022-05-04T07:58:35Z</dcterms:modified>
</cp:coreProperties>
</file>